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75" yWindow="405" windowWidth="24795" windowHeight="12270" firstSheet="2" activeTab="7"/>
  </bookViews>
  <sheets>
    <sheet name="ODMathedperDay" sheetId="2" r:id="rId1"/>
    <sheet name="Full-TUE_April23" sheetId="1" r:id="rId2"/>
    <sheet name="Skimmed-TUE_April23" sheetId="5" r:id="rId3"/>
    <sheet name="Full-WED_April24" sheetId="3" r:id="rId4"/>
    <sheet name="Skimmed-WED_April24" sheetId="6" r:id="rId5"/>
    <sheet name="Full-THU_April25" sheetId="4" r:id="rId6"/>
    <sheet name="Skimmed-THU_April25" sheetId="7" r:id="rId7"/>
    <sheet name="3-day Skimmed" sheetId="8" r:id="rId8"/>
  </sheets>
  <calcPr calcId="145621"/>
</workbook>
</file>

<file path=xl/calcChain.xml><?xml version="1.0" encoding="utf-8"?>
<calcChain xmlns="http://schemas.openxmlformats.org/spreadsheetml/2006/main">
  <c r="B36" i="8" l="1"/>
  <c r="B60" i="8" s="1"/>
  <c r="C36" i="8"/>
  <c r="D36" i="8"/>
  <c r="E36" i="8"/>
  <c r="E60" i="8" s="1"/>
  <c r="F36" i="8"/>
  <c r="G36" i="8"/>
  <c r="H36" i="8"/>
  <c r="I36" i="8"/>
  <c r="I60" i="8" s="1"/>
  <c r="J36" i="8"/>
  <c r="K36" i="8"/>
  <c r="L36" i="8"/>
  <c r="M36" i="8"/>
  <c r="N36" i="8"/>
  <c r="O36" i="8"/>
  <c r="P36" i="8"/>
  <c r="Q36" i="8"/>
  <c r="Q60" i="8" s="1"/>
  <c r="R36" i="8"/>
  <c r="R60" i="8" s="1"/>
  <c r="S36" i="8"/>
  <c r="T36" i="8"/>
  <c r="U36" i="8"/>
  <c r="V36" i="8"/>
  <c r="W36" i="8"/>
  <c r="X36" i="8"/>
  <c r="Y36" i="8"/>
  <c r="Z36" i="8"/>
  <c r="Z60" i="8" s="1"/>
  <c r="B37" i="8"/>
  <c r="C37" i="8"/>
  <c r="D37" i="8"/>
  <c r="D60" i="8" s="1"/>
  <c r="E37" i="8"/>
  <c r="AA37" i="8" s="1"/>
  <c r="F37" i="8"/>
  <c r="G37" i="8"/>
  <c r="H37" i="8"/>
  <c r="I37" i="8"/>
  <c r="J37" i="8"/>
  <c r="K37" i="8"/>
  <c r="L37" i="8"/>
  <c r="M37" i="8"/>
  <c r="M60" i="8" s="1"/>
  <c r="N37" i="8"/>
  <c r="O37" i="8"/>
  <c r="P37" i="8"/>
  <c r="P60" i="8" s="1"/>
  <c r="Q37" i="8"/>
  <c r="R37" i="8"/>
  <c r="S37" i="8"/>
  <c r="T37" i="8"/>
  <c r="T60" i="8" s="1"/>
  <c r="U37" i="8"/>
  <c r="V37" i="8"/>
  <c r="W37" i="8"/>
  <c r="X37" i="8"/>
  <c r="Y37" i="8"/>
  <c r="Y60" i="8" s="1"/>
  <c r="Z37" i="8"/>
  <c r="B38" i="8"/>
  <c r="C38" i="8"/>
  <c r="AA38" i="8" s="1"/>
  <c r="D38" i="8"/>
  <c r="E38" i="8"/>
  <c r="F38" i="8"/>
  <c r="G38" i="8"/>
  <c r="H38" i="8"/>
  <c r="I38" i="8"/>
  <c r="J38" i="8"/>
  <c r="K38" i="8"/>
  <c r="L38" i="8"/>
  <c r="L60" i="8" s="1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B39" i="8"/>
  <c r="AA39" i="8" s="1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B40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B41" i="8"/>
  <c r="C41" i="8"/>
  <c r="D41" i="8"/>
  <c r="E41" i="8"/>
  <c r="AA41" i="8" s="1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B42" i="8"/>
  <c r="C42" i="8"/>
  <c r="AA42" i="8" s="1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B43" i="8"/>
  <c r="AA43" i="8" s="1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B44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B45" i="8"/>
  <c r="C45" i="8"/>
  <c r="D45" i="8"/>
  <c r="E45" i="8"/>
  <c r="AA45" i="8" s="1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B46" i="8"/>
  <c r="C46" i="8"/>
  <c r="AA46" i="8" s="1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B47" i="8"/>
  <c r="AA47" i="8" s="1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B49" i="8"/>
  <c r="C49" i="8"/>
  <c r="D49" i="8"/>
  <c r="E49" i="8"/>
  <c r="AA49" i="8" s="1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B50" i="8"/>
  <c r="C50" i="8"/>
  <c r="AA50" i="8" s="1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B51" i="8"/>
  <c r="AA51" i="8" s="1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B53" i="8"/>
  <c r="C53" i="8"/>
  <c r="D53" i="8"/>
  <c r="E53" i="8"/>
  <c r="AA53" i="8" s="1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B54" i="8"/>
  <c r="C54" i="8"/>
  <c r="AA54" i="8" s="1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B55" i="8"/>
  <c r="AA55" i="8" s="1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B57" i="8"/>
  <c r="C57" i="8"/>
  <c r="D57" i="8"/>
  <c r="E57" i="8"/>
  <c r="AA57" i="8" s="1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B58" i="8"/>
  <c r="C58" i="8"/>
  <c r="AA58" i="8" s="1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B59" i="8"/>
  <c r="AA59" i="8" s="1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C35" i="8"/>
  <c r="C60" i="8" s="1"/>
  <c r="D35" i="8"/>
  <c r="E35" i="8"/>
  <c r="F35" i="8"/>
  <c r="G35" i="8"/>
  <c r="G60" i="8" s="1"/>
  <c r="H35" i="8"/>
  <c r="I35" i="8"/>
  <c r="J35" i="8"/>
  <c r="K35" i="8"/>
  <c r="K60" i="8" s="1"/>
  <c r="L35" i="8"/>
  <c r="M35" i="8"/>
  <c r="N35" i="8"/>
  <c r="O35" i="8"/>
  <c r="O60" i="8" s="1"/>
  <c r="P35" i="8"/>
  <c r="Q35" i="8"/>
  <c r="R35" i="8"/>
  <c r="S35" i="8"/>
  <c r="S60" i="8" s="1"/>
  <c r="T35" i="8"/>
  <c r="U35" i="8"/>
  <c r="V35" i="8"/>
  <c r="W35" i="8"/>
  <c r="W60" i="8" s="1"/>
  <c r="X35" i="8"/>
  <c r="Y35" i="8"/>
  <c r="Z35" i="8"/>
  <c r="B35" i="8"/>
  <c r="AA56" i="8"/>
  <c r="AA52" i="8"/>
  <c r="AA48" i="8"/>
  <c r="AA44" i="8"/>
  <c r="AA40" i="8"/>
  <c r="X60" i="8"/>
  <c r="H60" i="8"/>
  <c r="U60" i="8"/>
  <c r="J60" i="8"/>
  <c r="AA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B31" i="8"/>
  <c r="AA7" i="8"/>
  <c r="AA8" i="8"/>
  <c r="AA9" i="8"/>
  <c r="AA10" i="8"/>
  <c r="AA11" i="8"/>
  <c r="AA12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6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Y31" i="8" s="1"/>
  <c r="Z7" i="8"/>
  <c r="Z31" i="8" s="1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X31" i="8" s="1"/>
  <c r="Y9" i="8"/>
  <c r="Z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B28" i="8"/>
  <c r="C28" i="8"/>
  <c r="D28" i="8"/>
  <c r="E28" i="8"/>
  <c r="AA28" i="8" s="1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B29" i="8"/>
  <c r="C29" i="8"/>
  <c r="AA29" i="8" s="1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B30" i="8"/>
  <c r="AA30" i="8" s="1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B6" i="8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C32" i="7"/>
  <c r="B32" i="7"/>
  <c r="AB30" i="7"/>
  <c r="AB29" i="7"/>
  <c r="AB28" i="7"/>
  <c r="AB27" i="7"/>
  <c r="AB26" i="7"/>
  <c r="AB25" i="7"/>
  <c r="AB24" i="7"/>
  <c r="AB23" i="7"/>
  <c r="AB22" i="7"/>
  <c r="AB21" i="7"/>
  <c r="AB20" i="7"/>
  <c r="AB19" i="7"/>
  <c r="AB18" i="7"/>
  <c r="AB17" i="7"/>
  <c r="AB16" i="7"/>
  <c r="AB15" i="7"/>
  <c r="AB14" i="7"/>
  <c r="AB13" i="7"/>
  <c r="AB12" i="7"/>
  <c r="AB11" i="7"/>
  <c r="AB10" i="7"/>
  <c r="AB9" i="7"/>
  <c r="AB8" i="7"/>
  <c r="AB7" i="7"/>
  <c r="AB6" i="7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D32" i="6"/>
  <c r="C32" i="6"/>
  <c r="B32" i="6"/>
  <c r="AB30" i="6"/>
  <c r="AB29" i="6"/>
  <c r="AB28" i="6"/>
  <c r="AB27" i="6"/>
  <c r="AB26" i="6"/>
  <c r="AB25" i="6"/>
  <c r="AB24" i="6"/>
  <c r="AB23" i="6"/>
  <c r="AB22" i="6"/>
  <c r="AB21" i="6"/>
  <c r="AB20" i="6"/>
  <c r="AB19" i="6"/>
  <c r="AB18" i="6"/>
  <c r="AB17" i="6"/>
  <c r="AB16" i="6"/>
  <c r="AB15" i="6"/>
  <c r="AB14" i="6"/>
  <c r="AB13" i="6"/>
  <c r="AB12" i="6"/>
  <c r="AB11" i="6"/>
  <c r="AB10" i="6"/>
  <c r="AB9" i="6"/>
  <c r="AB8" i="6"/>
  <c r="AB7" i="6"/>
  <c r="AB6" i="6"/>
  <c r="V60" i="8" l="1"/>
  <c r="F60" i="8"/>
  <c r="N60" i="8"/>
  <c r="AA36" i="8"/>
  <c r="AA35" i="8"/>
  <c r="AB32" i="7"/>
  <c r="C6" i="2" s="1"/>
  <c r="AB32" i="6"/>
  <c r="C5" i="2" s="1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B30" i="5"/>
  <c r="AB29" i="5"/>
  <c r="AB28" i="5"/>
  <c r="AB27" i="5"/>
  <c r="AB26" i="5"/>
  <c r="AB25" i="5"/>
  <c r="AB24" i="5"/>
  <c r="AB23" i="5"/>
  <c r="AB22" i="5"/>
  <c r="AB21" i="5"/>
  <c r="AB20" i="5"/>
  <c r="AB19" i="5"/>
  <c r="AB18" i="5"/>
  <c r="AB17" i="5"/>
  <c r="AB16" i="5"/>
  <c r="AB15" i="5"/>
  <c r="AB14" i="5"/>
  <c r="AB13" i="5"/>
  <c r="AB12" i="5"/>
  <c r="AB11" i="5"/>
  <c r="AB10" i="5"/>
  <c r="AB9" i="5"/>
  <c r="AB8" i="5"/>
  <c r="AB7" i="5"/>
  <c r="AB6" i="5"/>
  <c r="A6" i="2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AB7" i="4"/>
  <c r="AB6" i="4"/>
  <c r="A5" i="2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9" i="3"/>
  <c r="AB8" i="3"/>
  <c r="AB7" i="3"/>
  <c r="AB6" i="3"/>
  <c r="A4" i="2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32" i="1" s="1"/>
  <c r="B4" i="2" s="1"/>
  <c r="AA60" i="8" l="1"/>
  <c r="AB32" i="3"/>
  <c r="B5" i="2" s="1"/>
  <c r="D5" i="2" s="1"/>
  <c r="AB32" i="5"/>
  <c r="C4" i="2" s="1"/>
  <c r="D4" i="2" s="1"/>
  <c r="AB32" i="4"/>
  <c r="B6" i="2" s="1"/>
  <c r="F6" i="2" s="1"/>
  <c r="F5" i="2" l="1"/>
  <c r="D6" i="2"/>
  <c r="F4" i="2"/>
</calcChain>
</file>

<file path=xl/sharedStrings.xml><?xml version="1.0" encoding="utf-8"?>
<sst xmlns="http://schemas.openxmlformats.org/spreadsheetml/2006/main" count="336" uniqueCount="38">
  <si>
    <t>Origins/Destinations</t>
  </si>
  <si>
    <t>OMAHA_100</t>
  </si>
  <si>
    <t>OMAHA_101</t>
  </si>
  <si>
    <t>OMAHA_102</t>
  </si>
  <si>
    <t>OMAHA_103</t>
  </si>
  <si>
    <t>OMAHA_104</t>
  </si>
  <si>
    <t>OMAHA_105</t>
  </si>
  <si>
    <t>OMAHA_106</t>
  </si>
  <si>
    <t>OMAHA_107</t>
  </si>
  <si>
    <t>OMAHA_108</t>
  </si>
  <si>
    <t>OMAHA_109</t>
  </si>
  <si>
    <t>OMAHA_110</t>
  </si>
  <si>
    <t>OMAHA_111</t>
  </si>
  <si>
    <t>OMAHA_112</t>
  </si>
  <si>
    <t>OMAHA_113</t>
  </si>
  <si>
    <t>OMAHA_114</t>
  </si>
  <si>
    <t>OMAHA_115</t>
  </si>
  <si>
    <t>OMAHA_116</t>
  </si>
  <si>
    <t>OMAHA_117</t>
  </si>
  <si>
    <t>OMAHA_118</t>
  </si>
  <si>
    <t>OMAHA_119</t>
  </si>
  <si>
    <t>OMAHA_120</t>
  </si>
  <si>
    <t>OMAHA_121</t>
  </si>
  <si>
    <t>OMAHA_122</t>
  </si>
  <si>
    <t>OMAHA_123</t>
  </si>
  <si>
    <t>OMAHA_124</t>
  </si>
  <si>
    <t>Daily OD-Match Pairs</t>
  </si>
  <si>
    <t>AWAM Origin-Destination Trip Distribution (Match Count) -- External to External Trips ONLY</t>
  </si>
  <si>
    <t>TOTAL</t>
  </si>
  <si>
    <t>Full</t>
  </si>
  <si>
    <t>Skimmed</t>
  </si>
  <si>
    <t>SKIMMED -- AWAM Origin-Destination Trip Distribution (Match Count) -- External to External Trips ONLY</t>
  </si>
  <si>
    <t>If actual travel time &gt; Avg from skim tables, matched pair is deleted</t>
  </si>
  <si>
    <t>Diff</t>
  </si>
  <si>
    <t>%DIFF</t>
  </si>
  <si>
    <t>3-day Total</t>
  </si>
  <si>
    <t>Total</t>
  </si>
  <si>
    <t>Daily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</si>
</sst>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8" fillId="0" borderId="0" xfId="0" applyFont="1"/>
    <xf numFmtId="164" fontId="0" fillId="0" borderId="0" xfId="0" applyNumberFormat="1"/>
    <xf numFmtId="3" fontId="0" fillId="0" borderId="0" xfId="0" applyNumberFormat="1"/>
    <xf numFmtId="0" fontId="0" fillId="0" borderId="0" xfId="0" applyAlignment="1">
      <alignment horizontal="right"/>
    </xf>
    <xf numFmtId="0" fontId="0" fillId="33" borderId="0" xfId="0" quotePrefix="1" applyFill="1"/>
    <xf numFmtId="0" fontId="0" fillId="0" borderId="0" xfId="0" applyFill="1"/>
    <xf numFmtId="165" fontId="0" fillId="0" borderId="0" xfId="0" applyNumberFormat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4" borderId="10" xfId="0" applyFill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34" borderId="10" xfId="0" applyNumberFormat="1" applyFill="1" applyBorder="1" applyAlignment="1">
      <alignment horizontal="center"/>
    </xf>
    <xf numFmtId="164" fontId="16" fillId="0" borderId="11" xfId="0" applyNumberFormat="1" applyFont="1" applyBorder="1" applyAlignment="1">
      <alignment horizontal="center"/>
    </xf>
    <xf numFmtId="0" fontId="16" fillId="0" borderId="11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workbookViewId="0">
      <selection activeCell="A10" sqref="A10"/>
    </sheetView>
  </sheetViews>
  <sheetFormatPr defaultRowHeight="15" x14ac:dyDescent="0.25"/>
  <cols>
    <col min="1" max="1" width="25.85546875" bestFit="1" customWidth="1"/>
  </cols>
  <sheetData>
    <row r="2" spans="1:6" x14ac:dyDescent="0.25">
      <c r="A2" s="1" t="s">
        <v>26</v>
      </c>
      <c r="B2" s="4" t="s">
        <v>29</v>
      </c>
      <c r="C2" s="4" t="s">
        <v>30</v>
      </c>
      <c r="D2" s="4" t="s">
        <v>33</v>
      </c>
      <c r="F2" s="4" t="s">
        <v>34</v>
      </c>
    </row>
    <row r="4" spans="1:6" x14ac:dyDescent="0.25">
      <c r="A4" s="2">
        <f>'Full-TUE_April23'!A3</f>
        <v>41387</v>
      </c>
      <c r="B4" s="3">
        <f>'Full-TUE_April23'!AB32</f>
        <v>2817</v>
      </c>
      <c r="C4" s="3">
        <f>'Skimmed-TUE_April23'!AB32</f>
        <v>1344</v>
      </c>
      <c r="D4" s="3">
        <f>B4-C4</f>
        <v>1473</v>
      </c>
      <c r="F4" s="7">
        <f>(B4-C4)/B4</f>
        <v>0.52289669861554844</v>
      </c>
    </row>
    <row r="5" spans="1:6" x14ac:dyDescent="0.25">
      <c r="A5" s="2">
        <f>'Full-WED_April24'!A3</f>
        <v>41388</v>
      </c>
      <c r="B5" s="3">
        <f>'Full-WED_April24'!AB32</f>
        <v>2426</v>
      </c>
      <c r="C5" s="3">
        <f>'Skimmed-WED_April24'!AB32</f>
        <v>1147</v>
      </c>
      <c r="D5" s="3">
        <f t="shared" ref="D5:D6" si="0">B5-C5</f>
        <v>1279</v>
      </c>
      <c r="F5" s="7">
        <f>(B5-C5)/B5</f>
        <v>0.52720527617477331</v>
      </c>
    </row>
    <row r="6" spans="1:6" x14ac:dyDescent="0.25">
      <c r="A6" s="2">
        <f>'Full-THU_April25'!A3</f>
        <v>41389</v>
      </c>
      <c r="B6" s="3">
        <f>'Full-THU_April25'!AB32</f>
        <v>2957</v>
      </c>
      <c r="C6" s="3">
        <f>'Skimmed-THU_April25'!AB32</f>
        <v>1380</v>
      </c>
      <c r="D6" s="3">
        <f t="shared" si="0"/>
        <v>1577</v>
      </c>
      <c r="F6" s="7">
        <f>(B6-C6)/B6</f>
        <v>0.53331078796077103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workbookViewId="0"/>
  </sheetViews>
  <sheetFormatPr defaultRowHeight="15" x14ac:dyDescent="0.25"/>
  <cols>
    <col min="1" max="1" width="25.7109375" customWidth="1"/>
    <col min="2" max="26" width="12" bestFit="1" customWidth="1"/>
  </cols>
  <sheetData>
    <row r="1" spans="1:28" x14ac:dyDescent="0.25">
      <c r="A1" t="s">
        <v>27</v>
      </c>
    </row>
    <row r="3" spans="1:28" x14ac:dyDescent="0.25">
      <c r="A3" s="2">
        <v>41387</v>
      </c>
    </row>
    <row r="5" spans="1:28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</row>
    <row r="6" spans="1:28" x14ac:dyDescent="0.25">
      <c r="A6" t="s">
        <v>1</v>
      </c>
      <c r="B6">
        <v>0</v>
      </c>
      <c r="C6">
        <v>4</v>
      </c>
      <c r="D6">
        <v>0</v>
      </c>
      <c r="E6">
        <v>30</v>
      </c>
      <c r="F6">
        <v>0</v>
      </c>
      <c r="G6">
        <v>1</v>
      </c>
      <c r="H6">
        <v>0</v>
      </c>
      <c r="I6">
        <v>179</v>
      </c>
      <c r="J6">
        <v>6</v>
      </c>
      <c r="K6">
        <v>5</v>
      </c>
      <c r="L6">
        <v>81</v>
      </c>
      <c r="M6">
        <v>4</v>
      </c>
      <c r="N6">
        <v>4</v>
      </c>
      <c r="O6">
        <v>0</v>
      </c>
      <c r="P6">
        <v>13</v>
      </c>
      <c r="Q6">
        <v>1</v>
      </c>
      <c r="R6">
        <v>4</v>
      </c>
      <c r="S6">
        <v>4</v>
      </c>
      <c r="T6">
        <v>1</v>
      </c>
      <c r="U6">
        <v>2</v>
      </c>
      <c r="V6">
        <v>7</v>
      </c>
      <c r="W6">
        <v>1</v>
      </c>
      <c r="X6">
        <v>3</v>
      </c>
      <c r="Y6">
        <v>0</v>
      </c>
      <c r="Z6">
        <v>0</v>
      </c>
      <c r="AB6">
        <f>SUM(B6:Z6)</f>
        <v>350</v>
      </c>
    </row>
    <row r="7" spans="1:28" x14ac:dyDescent="0.25">
      <c r="A7" t="s">
        <v>2</v>
      </c>
      <c r="B7">
        <v>4</v>
      </c>
      <c r="C7">
        <v>0</v>
      </c>
      <c r="D7">
        <v>1</v>
      </c>
      <c r="E7">
        <v>1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2</v>
      </c>
      <c r="Y7">
        <v>0</v>
      </c>
      <c r="Z7">
        <v>0</v>
      </c>
      <c r="AB7">
        <f t="shared" ref="AB7:AB30" si="0">SUM(B7:Z7)</f>
        <v>9</v>
      </c>
    </row>
    <row r="8" spans="1:28" x14ac:dyDescent="0.25">
      <c r="A8" t="s">
        <v>3</v>
      </c>
      <c r="B8">
        <v>2</v>
      </c>
      <c r="C8">
        <v>1</v>
      </c>
      <c r="D8">
        <v>0</v>
      </c>
      <c r="E8">
        <v>5</v>
      </c>
      <c r="F8">
        <v>4</v>
      </c>
      <c r="G8">
        <v>2</v>
      </c>
      <c r="H8">
        <v>0</v>
      </c>
      <c r="I8">
        <v>0</v>
      </c>
      <c r="J8">
        <v>0</v>
      </c>
      <c r="K8">
        <v>0</v>
      </c>
      <c r="L8">
        <v>2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4</v>
      </c>
      <c r="Y8">
        <v>1</v>
      </c>
      <c r="Z8">
        <v>0</v>
      </c>
      <c r="AB8">
        <f t="shared" si="0"/>
        <v>21</v>
      </c>
    </row>
    <row r="9" spans="1:28" x14ac:dyDescent="0.25">
      <c r="A9" t="s">
        <v>4</v>
      </c>
      <c r="B9">
        <v>26</v>
      </c>
      <c r="C9">
        <v>2</v>
      </c>
      <c r="D9">
        <v>12</v>
      </c>
      <c r="E9">
        <v>0</v>
      </c>
      <c r="F9">
        <v>7</v>
      </c>
      <c r="G9">
        <v>0</v>
      </c>
      <c r="H9">
        <v>2</v>
      </c>
      <c r="I9">
        <v>43</v>
      </c>
      <c r="J9">
        <v>4</v>
      </c>
      <c r="K9">
        <v>5</v>
      </c>
      <c r="L9">
        <v>487</v>
      </c>
      <c r="M9">
        <v>2</v>
      </c>
      <c r="N9">
        <v>3</v>
      </c>
      <c r="O9">
        <v>2</v>
      </c>
      <c r="P9">
        <v>8</v>
      </c>
      <c r="Q9">
        <v>0</v>
      </c>
      <c r="R9">
        <v>1</v>
      </c>
      <c r="S9">
        <v>4</v>
      </c>
      <c r="T9">
        <v>0</v>
      </c>
      <c r="U9">
        <v>4</v>
      </c>
      <c r="V9">
        <v>9</v>
      </c>
      <c r="W9">
        <v>1</v>
      </c>
      <c r="X9">
        <v>3</v>
      </c>
      <c r="Y9">
        <v>0</v>
      </c>
      <c r="Z9">
        <v>0</v>
      </c>
      <c r="AB9">
        <f t="shared" si="0"/>
        <v>625</v>
      </c>
    </row>
    <row r="10" spans="1:28" x14ac:dyDescent="0.25">
      <c r="A10" t="s">
        <v>5</v>
      </c>
      <c r="B10">
        <v>3</v>
      </c>
      <c r="C10">
        <v>0</v>
      </c>
      <c r="D10">
        <v>1</v>
      </c>
      <c r="E10">
        <v>1</v>
      </c>
      <c r="F10">
        <v>0</v>
      </c>
      <c r="G10">
        <v>7</v>
      </c>
      <c r="H10">
        <v>1</v>
      </c>
      <c r="I10">
        <v>1</v>
      </c>
      <c r="J10">
        <v>0</v>
      </c>
      <c r="K10">
        <v>0</v>
      </c>
      <c r="L10">
        <v>1</v>
      </c>
      <c r="M10">
        <v>1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</v>
      </c>
      <c r="W10">
        <v>0</v>
      </c>
      <c r="X10">
        <v>0</v>
      </c>
      <c r="Y10">
        <v>1</v>
      </c>
      <c r="Z10">
        <v>2</v>
      </c>
      <c r="AB10">
        <f t="shared" si="0"/>
        <v>20</v>
      </c>
    </row>
    <row r="11" spans="1:28" x14ac:dyDescent="0.25">
      <c r="A11" t="s">
        <v>6</v>
      </c>
      <c r="B11">
        <v>0</v>
      </c>
      <c r="C11">
        <v>0</v>
      </c>
      <c r="D11">
        <v>0</v>
      </c>
      <c r="E11">
        <v>0</v>
      </c>
      <c r="F11">
        <v>6</v>
      </c>
      <c r="G11">
        <v>0</v>
      </c>
      <c r="H11">
        <v>1</v>
      </c>
      <c r="I11">
        <v>5</v>
      </c>
      <c r="J11">
        <v>0</v>
      </c>
      <c r="K11">
        <v>0</v>
      </c>
      <c r="L11">
        <v>2</v>
      </c>
      <c r="M11">
        <v>0</v>
      </c>
      <c r="N11">
        <v>1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5</v>
      </c>
      <c r="W11">
        <v>0</v>
      </c>
      <c r="X11">
        <v>0</v>
      </c>
      <c r="Y11">
        <v>1</v>
      </c>
      <c r="Z11">
        <v>2</v>
      </c>
      <c r="AB11">
        <f t="shared" si="0"/>
        <v>23</v>
      </c>
    </row>
    <row r="12" spans="1:28" x14ac:dyDescent="0.25">
      <c r="A12" t="s">
        <v>7</v>
      </c>
      <c r="B12">
        <v>0</v>
      </c>
      <c r="C12">
        <v>1</v>
      </c>
      <c r="D12">
        <v>0</v>
      </c>
      <c r="E12">
        <v>2</v>
      </c>
      <c r="F12">
        <v>1</v>
      </c>
      <c r="G12">
        <v>0</v>
      </c>
      <c r="H12">
        <v>0</v>
      </c>
      <c r="I12">
        <v>11</v>
      </c>
      <c r="J12">
        <v>2</v>
      </c>
      <c r="K12">
        <v>0</v>
      </c>
      <c r="L12">
        <v>0</v>
      </c>
      <c r="M12">
        <v>0</v>
      </c>
      <c r="N12">
        <v>0</v>
      </c>
      <c r="O12">
        <v>0</v>
      </c>
      <c r="P12">
        <v>1</v>
      </c>
      <c r="Q12">
        <v>0</v>
      </c>
      <c r="R12">
        <v>0</v>
      </c>
      <c r="S12">
        <v>0</v>
      </c>
      <c r="T12">
        <v>0</v>
      </c>
      <c r="U12">
        <v>0</v>
      </c>
      <c r="V12">
        <v>10</v>
      </c>
      <c r="W12">
        <v>0</v>
      </c>
      <c r="X12">
        <v>0</v>
      </c>
      <c r="Y12">
        <v>0</v>
      </c>
      <c r="Z12">
        <v>0</v>
      </c>
      <c r="AB12">
        <f t="shared" si="0"/>
        <v>28</v>
      </c>
    </row>
    <row r="13" spans="1:28" x14ac:dyDescent="0.25">
      <c r="A13" t="s">
        <v>8</v>
      </c>
      <c r="B13">
        <v>199</v>
      </c>
      <c r="C13">
        <v>2</v>
      </c>
      <c r="D13">
        <v>0</v>
      </c>
      <c r="E13">
        <v>43</v>
      </c>
      <c r="F13">
        <v>1</v>
      </c>
      <c r="G13">
        <v>4</v>
      </c>
      <c r="H13">
        <v>7</v>
      </c>
      <c r="I13">
        <v>0</v>
      </c>
      <c r="J13">
        <v>11</v>
      </c>
      <c r="K13">
        <v>4</v>
      </c>
      <c r="L13">
        <v>37</v>
      </c>
      <c r="M13">
        <v>1</v>
      </c>
      <c r="N13">
        <v>7</v>
      </c>
      <c r="O13">
        <v>0</v>
      </c>
      <c r="P13">
        <v>21</v>
      </c>
      <c r="Q13">
        <v>1</v>
      </c>
      <c r="R13">
        <v>2</v>
      </c>
      <c r="S13">
        <v>6</v>
      </c>
      <c r="T13">
        <v>0</v>
      </c>
      <c r="U13">
        <v>2</v>
      </c>
      <c r="V13">
        <v>145</v>
      </c>
      <c r="W13">
        <v>5</v>
      </c>
      <c r="X13">
        <v>0</v>
      </c>
      <c r="Y13">
        <v>1</v>
      </c>
      <c r="Z13">
        <v>0</v>
      </c>
      <c r="AB13">
        <f t="shared" si="0"/>
        <v>499</v>
      </c>
    </row>
    <row r="14" spans="1:28" x14ac:dyDescent="0.25">
      <c r="A14" t="s">
        <v>9</v>
      </c>
      <c r="B14">
        <v>1</v>
      </c>
      <c r="C14">
        <v>1</v>
      </c>
      <c r="D14">
        <v>0</v>
      </c>
      <c r="E14">
        <v>8</v>
      </c>
      <c r="F14">
        <v>0</v>
      </c>
      <c r="G14">
        <v>2</v>
      </c>
      <c r="H14">
        <v>1</v>
      </c>
      <c r="I14">
        <v>10</v>
      </c>
      <c r="J14">
        <v>0</v>
      </c>
      <c r="K14">
        <v>10</v>
      </c>
      <c r="L14">
        <v>13</v>
      </c>
      <c r="M14">
        <v>3</v>
      </c>
      <c r="N14">
        <v>2</v>
      </c>
      <c r="O14">
        <v>0</v>
      </c>
      <c r="P14">
        <v>4</v>
      </c>
      <c r="Q14">
        <v>0</v>
      </c>
      <c r="R14">
        <v>3</v>
      </c>
      <c r="S14">
        <v>6</v>
      </c>
      <c r="T14">
        <v>0</v>
      </c>
      <c r="U14">
        <v>3</v>
      </c>
      <c r="V14">
        <v>6</v>
      </c>
      <c r="W14">
        <v>0</v>
      </c>
      <c r="X14">
        <v>0</v>
      </c>
      <c r="Y14">
        <v>0</v>
      </c>
      <c r="Z14">
        <v>0</v>
      </c>
      <c r="AB14">
        <f t="shared" si="0"/>
        <v>73</v>
      </c>
    </row>
    <row r="15" spans="1:28" x14ac:dyDescent="0.25">
      <c r="A15" t="s">
        <v>10</v>
      </c>
      <c r="B15">
        <v>6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1</v>
      </c>
      <c r="J15">
        <v>8</v>
      </c>
      <c r="K15">
        <v>0</v>
      </c>
      <c r="L15">
        <v>5</v>
      </c>
      <c r="M15">
        <v>0</v>
      </c>
      <c r="N15">
        <v>0</v>
      </c>
      <c r="O15">
        <v>0</v>
      </c>
      <c r="P15">
        <v>3</v>
      </c>
      <c r="Q15">
        <v>0</v>
      </c>
      <c r="R15">
        <v>0</v>
      </c>
      <c r="S15">
        <v>0</v>
      </c>
      <c r="T15">
        <v>0</v>
      </c>
      <c r="U15">
        <v>0</v>
      </c>
      <c r="V15">
        <v>2</v>
      </c>
      <c r="W15">
        <v>0</v>
      </c>
      <c r="X15">
        <v>0</v>
      </c>
      <c r="Y15">
        <v>0</v>
      </c>
      <c r="Z15">
        <v>0</v>
      </c>
      <c r="AB15">
        <f t="shared" si="0"/>
        <v>26</v>
      </c>
    </row>
    <row r="16" spans="1:28" x14ac:dyDescent="0.25">
      <c r="A16" t="s">
        <v>11</v>
      </c>
      <c r="B16">
        <v>69</v>
      </c>
      <c r="C16">
        <v>2</v>
      </c>
      <c r="D16">
        <v>0</v>
      </c>
      <c r="E16">
        <v>342</v>
      </c>
      <c r="F16">
        <v>1</v>
      </c>
      <c r="G16">
        <v>0</v>
      </c>
      <c r="H16">
        <v>0</v>
      </c>
      <c r="I16">
        <v>27</v>
      </c>
      <c r="J16">
        <v>20</v>
      </c>
      <c r="K16">
        <v>8</v>
      </c>
      <c r="L16">
        <v>0</v>
      </c>
      <c r="M16">
        <v>21</v>
      </c>
      <c r="N16">
        <v>6</v>
      </c>
      <c r="O16">
        <v>1</v>
      </c>
      <c r="P16">
        <v>5</v>
      </c>
      <c r="Q16">
        <v>4</v>
      </c>
      <c r="R16">
        <v>5</v>
      </c>
      <c r="S16">
        <v>6</v>
      </c>
      <c r="T16">
        <v>0</v>
      </c>
      <c r="U16">
        <v>1</v>
      </c>
      <c r="V16">
        <v>6</v>
      </c>
      <c r="W16">
        <v>1</v>
      </c>
      <c r="X16">
        <v>0</v>
      </c>
      <c r="Y16">
        <v>0</v>
      </c>
      <c r="Z16">
        <v>0</v>
      </c>
      <c r="AB16">
        <f t="shared" si="0"/>
        <v>525</v>
      </c>
    </row>
    <row r="17" spans="1:28" x14ac:dyDescent="0.25">
      <c r="A17" t="s">
        <v>12</v>
      </c>
      <c r="B17">
        <v>6</v>
      </c>
      <c r="C17">
        <v>0</v>
      </c>
      <c r="D17">
        <v>0</v>
      </c>
      <c r="E17">
        <v>5</v>
      </c>
      <c r="F17">
        <v>0</v>
      </c>
      <c r="G17">
        <v>0</v>
      </c>
      <c r="H17">
        <v>0</v>
      </c>
      <c r="I17">
        <v>1</v>
      </c>
      <c r="J17">
        <v>2</v>
      </c>
      <c r="K17">
        <v>3</v>
      </c>
      <c r="L17">
        <v>17</v>
      </c>
      <c r="M17">
        <v>0</v>
      </c>
      <c r="N17">
        <v>3</v>
      </c>
      <c r="O17">
        <v>0</v>
      </c>
      <c r="P17">
        <v>4</v>
      </c>
      <c r="Q17">
        <v>1</v>
      </c>
      <c r="R17">
        <v>1</v>
      </c>
      <c r="S17">
        <v>1</v>
      </c>
      <c r="T17">
        <v>1</v>
      </c>
      <c r="U17">
        <v>0</v>
      </c>
      <c r="V17">
        <v>1</v>
      </c>
      <c r="W17">
        <v>0</v>
      </c>
      <c r="X17">
        <v>0</v>
      </c>
      <c r="Y17">
        <v>0</v>
      </c>
      <c r="Z17">
        <v>0</v>
      </c>
      <c r="AB17">
        <f t="shared" si="0"/>
        <v>46</v>
      </c>
    </row>
    <row r="18" spans="1:28" x14ac:dyDescent="0.25">
      <c r="A18" t="s">
        <v>13</v>
      </c>
      <c r="B18">
        <v>1</v>
      </c>
      <c r="C18">
        <v>0</v>
      </c>
      <c r="D18">
        <v>0</v>
      </c>
      <c r="E18">
        <v>5</v>
      </c>
      <c r="F18">
        <v>0</v>
      </c>
      <c r="G18">
        <v>0</v>
      </c>
      <c r="H18">
        <v>0</v>
      </c>
      <c r="I18">
        <v>1</v>
      </c>
      <c r="J18">
        <v>1</v>
      </c>
      <c r="K18">
        <v>2</v>
      </c>
      <c r="L18">
        <v>6</v>
      </c>
      <c r="M18">
        <v>4</v>
      </c>
      <c r="N18">
        <v>0</v>
      </c>
      <c r="O18">
        <v>1</v>
      </c>
      <c r="P18">
        <v>9</v>
      </c>
      <c r="Q18">
        <v>1</v>
      </c>
      <c r="R18">
        <v>1</v>
      </c>
      <c r="S18">
        <v>2</v>
      </c>
      <c r="T18">
        <v>1</v>
      </c>
      <c r="U18">
        <v>3</v>
      </c>
      <c r="V18">
        <v>0</v>
      </c>
      <c r="W18">
        <v>0</v>
      </c>
      <c r="X18">
        <v>0</v>
      </c>
      <c r="Y18">
        <v>0</v>
      </c>
      <c r="Z18">
        <v>0</v>
      </c>
      <c r="AB18">
        <f t="shared" si="0"/>
        <v>38</v>
      </c>
    </row>
    <row r="19" spans="1:28" x14ac:dyDescent="0.25">
      <c r="A19" t="s">
        <v>14</v>
      </c>
      <c r="B19">
        <v>0</v>
      </c>
      <c r="C19">
        <v>0</v>
      </c>
      <c r="D19">
        <v>0</v>
      </c>
      <c r="E19">
        <v>2</v>
      </c>
      <c r="F19">
        <v>0</v>
      </c>
      <c r="G19">
        <v>0</v>
      </c>
      <c r="H19">
        <v>0</v>
      </c>
      <c r="I19">
        <v>1</v>
      </c>
      <c r="J19">
        <v>1</v>
      </c>
      <c r="K19">
        <v>0</v>
      </c>
      <c r="L19">
        <v>0</v>
      </c>
      <c r="M19">
        <v>1</v>
      </c>
      <c r="N19">
        <v>0</v>
      </c>
      <c r="O19">
        <v>0</v>
      </c>
      <c r="P19">
        <v>2</v>
      </c>
      <c r="Q19">
        <v>0</v>
      </c>
      <c r="R19">
        <v>0</v>
      </c>
      <c r="S19">
        <v>0</v>
      </c>
      <c r="T19">
        <v>0</v>
      </c>
      <c r="U19">
        <v>1</v>
      </c>
      <c r="V19">
        <v>1</v>
      </c>
      <c r="W19">
        <v>0</v>
      </c>
      <c r="X19">
        <v>0</v>
      </c>
      <c r="Y19">
        <v>0</v>
      </c>
      <c r="Z19">
        <v>0</v>
      </c>
      <c r="AB19">
        <f t="shared" si="0"/>
        <v>9</v>
      </c>
    </row>
    <row r="20" spans="1:28" x14ac:dyDescent="0.25">
      <c r="A20" t="s">
        <v>15</v>
      </c>
      <c r="B20">
        <v>8</v>
      </c>
      <c r="C20">
        <v>0</v>
      </c>
      <c r="D20">
        <v>0</v>
      </c>
      <c r="E20">
        <v>10</v>
      </c>
      <c r="F20">
        <v>2</v>
      </c>
      <c r="G20">
        <v>0</v>
      </c>
      <c r="H20">
        <v>0</v>
      </c>
      <c r="I20">
        <v>30</v>
      </c>
      <c r="J20">
        <v>3</v>
      </c>
      <c r="K20">
        <v>6</v>
      </c>
      <c r="L20">
        <v>7</v>
      </c>
      <c r="M20">
        <v>5</v>
      </c>
      <c r="N20">
        <v>8</v>
      </c>
      <c r="O20">
        <v>3</v>
      </c>
      <c r="P20">
        <v>0</v>
      </c>
      <c r="Q20">
        <v>2</v>
      </c>
      <c r="R20">
        <v>5</v>
      </c>
      <c r="S20">
        <v>4</v>
      </c>
      <c r="T20">
        <v>2</v>
      </c>
      <c r="U20">
        <v>17</v>
      </c>
      <c r="V20">
        <v>4</v>
      </c>
      <c r="W20">
        <v>0</v>
      </c>
      <c r="X20">
        <v>0</v>
      </c>
      <c r="Y20">
        <v>0</v>
      </c>
      <c r="Z20">
        <v>0</v>
      </c>
      <c r="AB20">
        <f t="shared" si="0"/>
        <v>116</v>
      </c>
    </row>
    <row r="21" spans="1:28" x14ac:dyDescent="0.25">
      <c r="A21" t="s">
        <v>16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2</v>
      </c>
      <c r="O21">
        <v>0</v>
      </c>
      <c r="P21">
        <v>0</v>
      </c>
      <c r="Q21">
        <v>0</v>
      </c>
      <c r="R21">
        <v>7</v>
      </c>
      <c r="S21">
        <v>1</v>
      </c>
      <c r="T21">
        <v>0</v>
      </c>
      <c r="U21">
        <v>1</v>
      </c>
      <c r="V21">
        <v>0</v>
      </c>
      <c r="W21">
        <v>0</v>
      </c>
      <c r="X21">
        <v>0</v>
      </c>
      <c r="Y21">
        <v>0</v>
      </c>
      <c r="Z21">
        <v>0</v>
      </c>
      <c r="AB21">
        <f t="shared" si="0"/>
        <v>13</v>
      </c>
    </row>
    <row r="22" spans="1:28" x14ac:dyDescent="0.25">
      <c r="A22" t="s">
        <v>17</v>
      </c>
      <c r="B22">
        <v>5</v>
      </c>
      <c r="C22">
        <v>0</v>
      </c>
      <c r="D22">
        <v>0</v>
      </c>
      <c r="E22">
        <v>1</v>
      </c>
      <c r="F22">
        <v>0</v>
      </c>
      <c r="G22">
        <v>0</v>
      </c>
      <c r="H22">
        <v>0</v>
      </c>
      <c r="I22">
        <v>3</v>
      </c>
      <c r="J22">
        <v>2</v>
      </c>
      <c r="K22">
        <v>0</v>
      </c>
      <c r="L22">
        <v>8</v>
      </c>
      <c r="M22">
        <v>0</v>
      </c>
      <c r="N22">
        <v>0</v>
      </c>
      <c r="O22">
        <v>0</v>
      </c>
      <c r="P22">
        <v>3</v>
      </c>
      <c r="Q22">
        <v>5</v>
      </c>
      <c r="R22">
        <v>0</v>
      </c>
      <c r="S22">
        <v>12</v>
      </c>
      <c r="T22">
        <v>1</v>
      </c>
      <c r="U22">
        <v>1</v>
      </c>
      <c r="V22">
        <v>0</v>
      </c>
      <c r="W22">
        <v>0</v>
      </c>
      <c r="X22">
        <v>0</v>
      </c>
      <c r="Y22">
        <v>0</v>
      </c>
      <c r="Z22">
        <v>0</v>
      </c>
      <c r="AB22">
        <f t="shared" si="0"/>
        <v>41</v>
      </c>
    </row>
    <row r="23" spans="1:28" x14ac:dyDescent="0.25">
      <c r="A23" t="s">
        <v>18</v>
      </c>
      <c r="B23">
        <v>7</v>
      </c>
      <c r="C23">
        <v>1</v>
      </c>
      <c r="D23">
        <v>0</v>
      </c>
      <c r="E23">
        <v>2</v>
      </c>
      <c r="F23">
        <v>0</v>
      </c>
      <c r="G23">
        <v>1</v>
      </c>
      <c r="H23">
        <v>0</v>
      </c>
      <c r="I23">
        <v>6</v>
      </c>
      <c r="J23">
        <v>4</v>
      </c>
      <c r="K23">
        <v>2</v>
      </c>
      <c r="L23">
        <v>6</v>
      </c>
      <c r="M23">
        <v>2</v>
      </c>
      <c r="N23">
        <v>1</v>
      </c>
      <c r="O23">
        <v>0</v>
      </c>
      <c r="P23">
        <v>3</v>
      </c>
      <c r="Q23">
        <v>3</v>
      </c>
      <c r="R23">
        <v>15</v>
      </c>
      <c r="S23">
        <v>0</v>
      </c>
      <c r="T23">
        <v>5</v>
      </c>
      <c r="U23">
        <v>0</v>
      </c>
      <c r="V23">
        <v>2</v>
      </c>
      <c r="W23">
        <v>0</v>
      </c>
      <c r="X23">
        <v>0</v>
      </c>
      <c r="Y23">
        <v>0</v>
      </c>
      <c r="Z23">
        <v>0</v>
      </c>
      <c r="AB23">
        <f t="shared" si="0"/>
        <v>60</v>
      </c>
    </row>
    <row r="24" spans="1:28" x14ac:dyDescent="0.25">
      <c r="A24" t="s">
        <v>19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1</v>
      </c>
      <c r="K24">
        <v>1</v>
      </c>
      <c r="L24">
        <v>1</v>
      </c>
      <c r="M24">
        <v>0</v>
      </c>
      <c r="N24">
        <v>0</v>
      </c>
      <c r="O24">
        <v>0</v>
      </c>
      <c r="P24">
        <v>3</v>
      </c>
      <c r="Q24">
        <v>0</v>
      </c>
      <c r="R24">
        <v>1</v>
      </c>
      <c r="S24">
        <v>7</v>
      </c>
      <c r="T24">
        <v>0</v>
      </c>
      <c r="U24">
        <v>0</v>
      </c>
      <c r="V24">
        <v>1</v>
      </c>
      <c r="W24">
        <v>0</v>
      </c>
      <c r="X24">
        <v>0</v>
      </c>
      <c r="Y24">
        <v>0</v>
      </c>
      <c r="Z24">
        <v>0</v>
      </c>
      <c r="AB24">
        <f t="shared" si="0"/>
        <v>17</v>
      </c>
    </row>
    <row r="25" spans="1:28" x14ac:dyDescent="0.25">
      <c r="A25" t="s">
        <v>20</v>
      </c>
      <c r="B25">
        <v>2</v>
      </c>
      <c r="C25">
        <v>0</v>
      </c>
      <c r="D25">
        <v>0</v>
      </c>
      <c r="E25">
        <v>3</v>
      </c>
      <c r="F25">
        <v>0</v>
      </c>
      <c r="G25">
        <v>0</v>
      </c>
      <c r="H25">
        <v>0</v>
      </c>
      <c r="I25">
        <v>4</v>
      </c>
      <c r="J25">
        <v>0</v>
      </c>
      <c r="K25">
        <v>0</v>
      </c>
      <c r="L25">
        <v>2</v>
      </c>
      <c r="M25">
        <v>0</v>
      </c>
      <c r="N25">
        <v>2</v>
      </c>
      <c r="O25">
        <v>1</v>
      </c>
      <c r="P25">
        <v>9</v>
      </c>
      <c r="Q25">
        <v>0</v>
      </c>
      <c r="R25">
        <v>2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B25">
        <f t="shared" si="0"/>
        <v>25</v>
      </c>
    </row>
    <row r="26" spans="1:28" x14ac:dyDescent="0.25">
      <c r="A26" t="s">
        <v>21</v>
      </c>
      <c r="B26">
        <v>13</v>
      </c>
      <c r="C26">
        <v>1</v>
      </c>
      <c r="D26">
        <v>0</v>
      </c>
      <c r="E26">
        <v>10</v>
      </c>
      <c r="F26">
        <v>0</v>
      </c>
      <c r="G26">
        <v>2</v>
      </c>
      <c r="H26">
        <v>7</v>
      </c>
      <c r="I26">
        <v>151</v>
      </c>
      <c r="J26">
        <v>4</v>
      </c>
      <c r="K26">
        <v>3</v>
      </c>
      <c r="L26">
        <v>11</v>
      </c>
      <c r="M26">
        <v>1</v>
      </c>
      <c r="N26">
        <v>2</v>
      </c>
      <c r="O26">
        <v>0</v>
      </c>
      <c r="P26">
        <v>4</v>
      </c>
      <c r="Q26">
        <v>1</v>
      </c>
      <c r="R26">
        <v>0</v>
      </c>
      <c r="S26">
        <v>1</v>
      </c>
      <c r="T26">
        <v>0</v>
      </c>
      <c r="U26">
        <v>1</v>
      </c>
      <c r="V26">
        <v>0</v>
      </c>
      <c r="W26">
        <v>6</v>
      </c>
      <c r="X26">
        <v>0</v>
      </c>
      <c r="Y26">
        <v>1</v>
      </c>
      <c r="Z26">
        <v>0</v>
      </c>
      <c r="AB26">
        <f t="shared" si="0"/>
        <v>219</v>
      </c>
    </row>
    <row r="27" spans="1:28" x14ac:dyDescent="0.25">
      <c r="A27" t="s">
        <v>22</v>
      </c>
      <c r="B27">
        <v>0</v>
      </c>
      <c r="C27">
        <v>0</v>
      </c>
      <c r="D27">
        <v>0</v>
      </c>
      <c r="E27">
        <v>1</v>
      </c>
      <c r="F27">
        <v>0</v>
      </c>
      <c r="G27">
        <v>0</v>
      </c>
      <c r="H27">
        <v>0</v>
      </c>
      <c r="I27">
        <v>6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7</v>
      </c>
      <c r="W27">
        <v>0</v>
      </c>
      <c r="X27">
        <v>0</v>
      </c>
      <c r="Y27">
        <v>0</v>
      </c>
      <c r="Z27">
        <v>0</v>
      </c>
      <c r="AB27">
        <f t="shared" si="0"/>
        <v>14</v>
      </c>
    </row>
    <row r="28" spans="1:28" x14ac:dyDescent="0.25">
      <c r="A28" t="s">
        <v>23</v>
      </c>
      <c r="B28">
        <v>2</v>
      </c>
      <c r="C28">
        <v>3</v>
      </c>
      <c r="D28">
        <v>5</v>
      </c>
      <c r="E28">
        <v>0</v>
      </c>
      <c r="F28">
        <v>1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B28">
        <f t="shared" si="0"/>
        <v>12</v>
      </c>
    </row>
    <row r="29" spans="1:28" x14ac:dyDescent="0.25">
      <c r="A29" t="s">
        <v>24</v>
      </c>
      <c r="B29">
        <v>0</v>
      </c>
      <c r="C29">
        <v>0</v>
      </c>
      <c r="D29">
        <v>0</v>
      </c>
      <c r="E29">
        <v>1</v>
      </c>
      <c r="F29">
        <v>1</v>
      </c>
      <c r="G29">
        <v>0</v>
      </c>
      <c r="H29">
        <v>0</v>
      </c>
      <c r="I29">
        <v>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1</v>
      </c>
      <c r="W29">
        <v>0</v>
      </c>
      <c r="X29">
        <v>0</v>
      </c>
      <c r="Y29">
        <v>0</v>
      </c>
      <c r="Z29">
        <v>0</v>
      </c>
      <c r="AB29">
        <f t="shared" si="0"/>
        <v>4</v>
      </c>
    </row>
    <row r="30" spans="1:28" x14ac:dyDescent="0.25">
      <c r="A30" t="s">
        <v>25</v>
      </c>
      <c r="B30">
        <v>0</v>
      </c>
      <c r="C30">
        <v>0</v>
      </c>
      <c r="D30">
        <v>0</v>
      </c>
      <c r="E30">
        <v>0</v>
      </c>
      <c r="F30">
        <v>0</v>
      </c>
      <c r="G30">
        <v>2</v>
      </c>
      <c r="H30">
        <v>0</v>
      </c>
      <c r="I30">
        <v>1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</v>
      </c>
      <c r="W30">
        <v>0</v>
      </c>
      <c r="X30">
        <v>0</v>
      </c>
      <c r="Y30">
        <v>0</v>
      </c>
      <c r="Z30">
        <v>0</v>
      </c>
      <c r="AB30">
        <f t="shared" si="0"/>
        <v>4</v>
      </c>
    </row>
    <row r="32" spans="1:28" x14ac:dyDescent="0.25">
      <c r="A32" t="s">
        <v>28</v>
      </c>
      <c r="B32">
        <f>SUM(B6:B30)</f>
        <v>356</v>
      </c>
      <c r="C32">
        <f t="shared" ref="C32:Z32" si="1">SUM(C6:C30)</f>
        <v>18</v>
      </c>
      <c r="D32">
        <f t="shared" si="1"/>
        <v>19</v>
      </c>
      <c r="E32">
        <f t="shared" si="1"/>
        <v>473</v>
      </c>
      <c r="F32">
        <f t="shared" si="1"/>
        <v>24</v>
      </c>
      <c r="G32">
        <f t="shared" si="1"/>
        <v>22</v>
      </c>
      <c r="H32">
        <f t="shared" si="1"/>
        <v>19</v>
      </c>
      <c r="I32">
        <f t="shared" si="1"/>
        <v>483</v>
      </c>
      <c r="J32">
        <f t="shared" si="1"/>
        <v>69</v>
      </c>
      <c r="K32">
        <f t="shared" si="1"/>
        <v>49</v>
      </c>
      <c r="L32">
        <f t="shared" si="1"/>
        <v>688</v>
      </c>
      <c r="M32">
        <f t="shared" si="1"/>
        <v>45</v>
      </c>
      <c r="N32">
        <f t="shared" si="1"/>
        <v>41</v>
      </c>
      <c r="O32">
        <f t="shared" si="1"/>
        <v>8</v>
      </c>
      <c r="P32">
        <f t="shared" si="1"/>
        <v>92</v>
      </c>
      <c r="Q32">
        <f t="shared" si="1"/>
        <v>19</v>
      </c>
      <c r="R32">
        <f t="shared" si="1"/>
        <v>47</v>
      </c>
      <c r="S32">
        <f t="shared" si="1"/>
        <v>54</v>
      </c>
      <c r="T32">
        <f t="shared" si="1"/>
        <v>11</v>
      </c>
      <c r="U32">
        <f t="shared" si="1"/>
        <v>36</v>
      </c>
      <c r="V32">
        <f t="shared" si="1"/>
        <v>209</v>
      </c>
      <c r="W32">
        <f t="shared" si="1"/>
        <v>14</v>
      </c>
      <c r="X32">
        <f t="shared" si="1"/>
        <v>12</v>
      </c>
      <c r="Y32">
        <f t="shared" si="1"/>
        <v>5</v>
      </c>
      <c r="Z32">
        <f t="shared" si="1"/>
        <v>4</v>
      </c>
      <c r="AB32">
        <f>SUM(AB6:AB30)</f>
        <v>2817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workbookViewId="0"/>
  </sheetViews>
  <sheetFormatPr defaultRowHeight="15" x14ac:dyDescent="0.25"/>
  <cols>
    <col min="1" max="1" width="25.7109375" customWidth="1"/>
    <col min="2" max="26" width="12" bestFit="1" customWidth="1"/>
  </cols>
  <sheetData>
    <row r="1" spans="1:28" x14ac:dyDescent="0.25">
      <c r="A1" t="s">
        <v>31</v>
      </c>
    </row>
    <row r="2" spans="1:28" x14ac:dyDescent="0.25">
      <c r="A2" s="5" t="s">
        <v>32</v>
      </c>
    </row>
    <row r="3" spans="1:28" x14ac:dyDescent="0.25">
      <c r="A3" s="2">
        <v>41387</v>
      </c>
    </row>
    <row r="5" spans="1:28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s="6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</row>
    <row r="6" spans="1:28" x14ac:dyDescent="0.25">
      <c r="A6" t="s">
        <v>1</v>
      </c>
      <c r="B6">
        <v>0</v>
      </c>
      <c r="C6">
        <v>2</v>
      </c>
      <c r="D6">
        <v>0</v>
      </c>
      <c r="E6">
        <v>0</v>
      </c>
      <c r="F6">
        <v>0</v>
      </c>
      <c r="G6">
        <v>0</v>
      </c>
      <c r="H6" s="6">
        <v>0</v>
      </c>
      <c r="I6">
        <v>137</v>
      </c>
      <c r="J6">
        <v>1</v>
      </c>
      <c r="K6">
        <v>0</v>
      </c>
      <c r="L6">
        <v>47</v>
      </c>
      <c r="M6">
        <v>0</v>
      </c>
      <c r="N6">
        <v>3</v>
      </c>
      <c r="O6" s="6">
        <v>0</v>
      </c>
      <c r="P6">
        <v>0</v>
      </c>
      <c r="Q6">
        <v>0</v>
      </c>
      <c r="R6">
        <v>0</v>
      </c>
      <c r="S6">
        <v>3</v>
      </c>
      <c r="T6">
        <v>0</v>
      </c>
      <c r="U6">
        <v>0</v>
      </c>
      <c r="V6">
        <v>2</v>
      </c>
      <c r="W6">
        <v>0</v>
      </c>
      <c r="X6">
        <v>0</v>
      </c>
      <c r="Y6">
        <v>0</v>
      </c>
      <c r="Z6">
        <v>0</v>
      </c>
      <c r="AB6">
        <f>SUM(B6:Z6)</f>
        <v>195</v>
      </c>
    </row>
    <row r="7" spans="1:28" x14ac:dyDescent="0.25">
      <c r="A7" t="s">
        <v>2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 s="6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 s="6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B7">
        <f t="shared" ref="AB7:AB30" si="0">SUM(B7:Z7)</f>
        <v>0</v>
      </c>
    </row>
    <row r="8" spans="1:28" x14ac:dyDescent="0.25">
      <c r="A8" t="s">
        <v>3</v>
      </c>
      <c r="B8">
        <v>0</v>
      </c>
      <c r="C8">
        <v>1</v>
      </c>
      <c r="D8">
        <v>0</v>
      </c>
      <c r="E8">
        <v>1</v>
      </c>
      <c r="F8">
        <v>1</v>
      </c>
      <c r="G8">
        <v>0</v>
      </c>
      <c r="H8" s="6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0</v>
      </c>
      <c r="O8" s="6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3</v>
      </c>
      <c r="Y8">
        <v>0</v>
      </c>
      <c r="Z8">
        <v>0</v>
      </c>
      <c r="AB8">
        <f t="shared" si="0"/>
        <v>7</v>
      </c>
    </row>
    <row r="9" spans="1:28" x14ac:dyDescent="0.25">
      <c r="A9" t="s">
        <v>4</v>
      </c>
      <c r="B9">
        <v>1</v>
      </c>
      <c r="C9">
        <v>0</v>
      </c>
      <c r="D9">
        <v>2</v>
      </c>
      <c r="E9">
        <v>0</v>
      </c>
      <c r="F9">
        <v>0</v>
      </c>
      <c r="G9">
        <v>0</v>
      </c>
      <c r="H9" s="6">
        <v>0</v>
      </c>
      <c r="I9">
        <v>22</v>
      </c>
      <c r="J9">
        <v>1</v>
      </c>
      <c r="K9">
        <v>0</v>
      </c>
      <c r="L9">
        <v>310</v>
      </c>
      <c r="M9">
        <v>1</v>
      </c>
      <c r="N9">
        <v>1</v>
      </c>
      <c r="O9" s="6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2</v>
      </c>
      <c r="W9">
        <v>0</v>
      </c>
      <c r="X9">
        <v>0</v>
      </c>
      <c r="Y9">
        <v>0</v>
      </c>
      <c r="Z9">
        <v>0</v>
      </c>
      <c r="AB9">
        <f t="shared" si="0"/>
        <v>340</v>
      </c>
    </row>
    <row r="10" spans="1:28" x14ac:dyDescent="0.25">
      <c r="A10" t="s">
        <v>5</v>
      </c>
      <c r="B10">
        <v>0</v>
      </c>
      <c r="C10">
        <v>0</v>
      </c>
      <c r="D10">
        <v>1</v>
      </c>
      <c r="E10">
        <v>0</v>
      </c>
      <c r="F10">
        <v>0</v>
      </c>
      <c r="G10">
        <v>2</v>
      </c>
      <c r="H10" s="6">
        <v>0</v>
      </c>
      <c r="I10">
        <v>0</v>
      </c>
      <c r="J10">
        <v>0</v>
      </c>
      <c r="K10">
        <v>0</v>
      </c>
      <c r="L10">
        <v>1</v>
      </c>
      <c r="M10">
        <v>0</v>
      </c>
      <c r="N10">
        <v>0</v>
      </c>
      <c r="O10" s="6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B10">
        <f t="shared" si="0"/>
        <v>4</v>
      </c>
    </row>
    <row r="11" spans="1:28" x14ac:dyDescent="0.25">
      <c r="A11" t="s">
        <v>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 s="6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1</v>
      </c>
      <c r="O11" s="6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1</v>
      </c>
      <c r="AB11">
        <f t="shared" si="0"/>
        <v>2</v>
      </c>
    </row>
    <row r="12" spans="1:28" x14ac:dyDescent="0.25">
      <c r="A12" t="s">
        <v>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 s="6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 s="6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B12">
        <f t="shared" si="0"/>
        <v>1</v>
      </c>
    </row>
    <row r="13" spans="1:28" x14ac:dyDescent="0.25">
      <c r="A13" t="s">
        <v>8</v>
      </c>
      <c r="B13">
        <v>152</v>
      </c>
      <c r="C13">
        <v>0</v>
      </c>
      <c r="D13">
        <v>0</v>
      </c>
      <c r="E13">
        <v>16</v>
      </c>
      <c r="F13">
        <v>0</v>
      </c>
      <c r="G13">
        <v>1</v>
      </c>
      <c r="H13" s="6">
        <v>0</v>
      </c>
      <c r="I13">
        <v>0</v>
      </c>
      <c r="J13">
        <v>0</v>
      </c>
      <c r="K13">
        <v>0</v>
      </c>
      <c r="L13">
        <v>12</v>
      </c>
      <c r="M13">
        <v>0</v>
      </c>
      <c r="N13">
        <v>1</v>
      </c>
      <c r="O13" s="6">
        <v>0</v>
      </c>
      <c r="P13">
        <v>13</v>
      </c>
      <c r="Q13">
        <v>0</v>
      </c>
      <c r="R13">
        <v>2</v>
      </c>
      <c r="S13">
        <v>2</v>
      </c>
      <c r="T13">
        <v>0</v>
      </c>
      <c r="U13">
        <v>1</v>
      </c>
      <c r="V13">
        <v>105</v>
      </c>
      <c r="W13">
        <v>2</v>
      </c>
      <c r="X13">
        <v>0</v>
      </c>
      <c r="Y13">
        <v>1</v>
      </c>
      <c r="Z13">
        <v>0</v>
      </c>
      <c r="AB13">
        <f t="shared" si="0"/>
        <v>308</v>
      </c>
    </row>
    <row r="14" spans="1:28" x14ac:dyDescent="0.25">
      <c r="A14" t="s">
        <v>9</v>
      </c>
      <c r="B14">
        <v>0</v>
      </c>
      <c r="C14">
        <v>0</v>
      </c>
      <c r="D14">
        <v>0</v>
      </c>
      <c r="E14">
        <v>3</v>
      </c>
      <c r="F14">
        <v>0</v>
      </c>
      <c r="G14">
        <v>0</v>
      </c>
      <c r="H14" s="6">
        <v>0</v>
      </c>
      <c r="I14">
        <v>0</v>
      </c>
      <c r="J14">
        <v>0</v>
      </c>
      <c r="K14">
        <v>1</v>
      </c>
      <c r="L14">
        <v>0</v>
      </c>
      <c r="M14">
        <v>0</v>
      </c>
      <c r="N14">
        <v>0</v>
      </c>
      <c r="O14" s="6">
        <v>0</v>
      </c>
      <c r="P14">
        <v>1</v>
      </c>
      <c r="Q14">
        <v>0</v>
      </c>
      <c r="R14">
        <v>0</v>
      </c>
      <c r="S14">
        <v>3</v>
      </c>
      <c r="T14">
        <v>0</v>
      </c>
      <c r="U14">
        <v>2</v>
      </c>
      <c r="V14">
        <v>0</v>
      </c>
      <c r="W14">
        <v>0</v>
      </c>
      <c r="X14">
        <v>0</v>
      </c>
      <c r="Y14">
        <v>0</v>
      </c>
      <c r="Z14">
        <v>0</v>
      </c>
      <c r="AB14">
        <f t="shared" si="0"/>
        <v>10</v>
      </c>
    </row>
    <row r="15" spans="1:28" x14ac:dyDescent="0.25">
      <c r="A15" t="s">
        <v>10</v>
      </c>
      <c r="B15">
        <v>3</v>
      </c>
      <c r="C15">
        <v>0</v>
      </c>
      <c r="D15">
        <v>0</v>
      </c>
      <c r="E15">
        <v>0</v>
      </c>
      <c r="F15">
        <v>0</v>
      </c>
      <c r="G15">
        <v>0</v>
      </c>
      <c r="H15" s="6">
        <v>0</v>
      </c>
      <c r="I15">
        <v>0</v>
      </c>
      <c r="J15">
        <v>0</v>
      </c>
      <c r="K15">
        <v>0</v>
      </c>
      <c r="L15">
        <v>1</v>
      </c>
      <c r="M15">
        <v>0</v>
      </c>
      <c r="N15">
        <v>0</v>
      </c>
      <c r="O15" s="6">
        <v>0</v>
      </c>
      <c r="P15">
        <v>2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B15">
        <f t="shared" si="0"/>
        <v>6</v>
      </c>
    </row>
    <row r="16" spans="1:28" x14ac:dyDescent="0.25">
      <c r="A16" t="s">
        <v>11</v>
      </c>
      <c r="B16">
        <v>40</v>
      </c>
      <c r="C16">
        <v>0</v>
      </c>
      <c r="D16">
        <v>0</v>
      </c>
      <c r="E16">
        <v>205</v>
      </c>
      <c r="F16">
        <v>0</v>
      </c>
      <c r="G16">
        <v>0</v>
      </c>
      <c r="H16" s="6">
        <v>0</v>
      </c>
      <c r="I16">
        <v>5</v>
      </c>
      <c r="J16">
        <v>5</v>
      </c>
      <c r="K16">
        <v>1</v>
      </c>
      <c r="L16">
        <v>0</v>
      </c>
      <c r="M16">
        <v>0</v>
      </c>
      <c r="N16">
        <v>0</v>
      </c>
      <c r="O16" s="6">
        <v>0</v>
      </c>
      <c r="P16">
        <v>0</v>
      </c>
      <c r="Q16">
        <v>2</v>
      </c>
      <c r="R16">
        <v>2</v>
      </c>
      <c r="S16">
        <v>2</v>
      </c>
      <c r="T16">
        <v>0</v>
      </c>
      <c r="U16">
        <v>0</v>
      </c>
      <c r="V16">
        <v>1</v>
      </c>
      <c r="W16">
        <v>1</v>
      </c>
      <c r="X16">
        <v>0</v>
      </c>
      <c r="Y16">
        <v>0</v>
      </c>
      <c r="Z16">
        <v>0</v>
      </c>
      <c r="AB16">
        <f t="shared" si="0"/>
        <v>264</v>
      </c>
    </row>
    <row r="17" spans="1:28" x14ac:dyDescent="0.25">
      <c r="A17" t="s">
        <v>12</v>
      </c>
      <c r="B17">
        <v>3</v>
      </c>
      <c r="C17">
        <v>0</v>
      </c>
      <c r="D17">
        <v>0</v>
      </c>
      <c r="E17">
        <v>1</v>
      </c>
      <c r="F17">
        <v>0</v>
      </c>
      <c r="G17">
        <v>0</v>
      </c>
      <c r="H17" s="6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 s="6">
        <v>0</v>
      </c>
      <c r="P17">
        <v>0</v>
      </c>
      <c r="Q17">
        <v>1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B17">
        <f t="shared" si="0"/>
        <v>5</v>
      </c>
    </row>
    <row r="18" spans="1:28" x14ac:dyDescent="0.25">
      <c r="A18" t="s">
        <v>13</v>
      </c>
      <c r="B18">
        <v>1</v>
      </c>
      <c r="C18">
        <v>0</v>
      </c>
      <c r="D18">
        <v>0</v>
      </c>
      <c r="E18">
        <v>2</v>
      </c>
      <c r="F18">
        <v>0</v>
      </c>
      <c r="G18">
        <v>0</v>
      </c>
      <c r="H18" s="6">
        <v>0</v>
      </c>
      <c r="I18">
        <v>0</v>
      </c>
      <c r="J18">
        <v>0</v>
      </c>
      <c r="K18">
        <v>1</v>
      </c>
      <c r="L18">
        <v>1</v>
      </c>
      <c r="M18">
        <v>0</v>
      </c>
      <c r="N18">
        <v>0</v>
      </c>
      <c r="O18" s="6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1</v>
      </c>
      <c r="V18">
        <v>0</v>
      </c>
      <c r="W18">
        <v>0</v>
      </c>
      <c r="X18">
        <v>0</v>
      </c>
      <c r="Y18">
        <v>0</v>
      </c>
      <c r="Z18">
        <v>0</v>
      </c>
      <c r="AB18">
        <f t="shared" si="0"/>
        <v>6</v>
      </c>
    </row>
    <row r="19" spans="1:28" x14ac:dyDescent="0.25">
      <c r="A19" t="s">
        <v>14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 s="6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 s="6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B19">
        <f t="shared" si="0"/>
        <v>0</v>
      </c>
    </row>
    <row r="20" spans="1:28" x14ac:dyDescent="0.25">
      <c r="A20" t="s">
        <v>15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 s="6">
        <v>0</v>
      </c>
      <c r="I20">
        <v>14</v>
      </c>
      <c r="J20">
        <v>1</v>
      </c>
      <c r="K20">
        <v>0</v>
      </c>
      <c r="L20">
        <v>0</v>
      </c>
      <c r="M20">
        <v>2</v>
      </c>
      <c r="N20">
        <v>2</v>
      </c>
      <c r="O20" s="6">
        <v>0</v>
      </c>
      <c r="P20">
        <v>0</v>
      </c>
      <c r="Q20">
        <v>1</v>
      </c>
      <c r="R20">
        <v>0</v>
      </c>
      <c r="S20">
        <v>0</v>
      </c>
      <c r="T20">
        <v>0</v>
      </c>
      <c r="U20">
        <v>0</v>
      </c>
      <c r="V20">
        <v>1</v>
      </c>
      <c r="W20">
        <v>0</v>
      </c>
      <c r="X20">
        <v>0</v>
      </c>
      <c r="Y20">
        <v>0</v>
      </c>
      <c r="Z20">
        <v>0</v>
      </c>
      <c r="AB20">
        <f t="shared" si="0"/>
        <v>21</v>
      </c>
    </row>
    <row r="21" spans="1:28" x14ac:dyDescent="0.25">
      <c r="A21" t="s">
        <v>16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 s="6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1</v>
      </c>
      <c r="O21" s="6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B21">
        <f t="shared" si="0"/>
        <v>1</v>
      </c>
    </row>
    <row r="22" spans="1:28" x14ac:dyDescent="0.25">
      <c r="A22" t="s">
        <v>17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 s="6">
        <v>0</v>
      </c>
      <c r="I22">
        <v>0</v>
      </c>
      <c r="J22">
        <v>0</v>
      </c>
      <c r="K22">
        <v>0</v>
      </c>
      <c r="L22">
        <v>3</v>
      </c>
      <c r="M22">
        <v>0</v>
      </c>
      <c r="N22">
        <v>0</v>
      </c>
      <c r="O22" s="6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B22">
        <f t="shared" si="0"/>
        <v>3</v>
      </c>
    </row>
    <row r="23" spans="1:28" x14ac:dyDescent="0.25">
      <c r="A23" t="s">
        <v>18</v>
      </c>
      <c r="B23">
        <v>1</v>
      </c>
      <c r="C23">
        <v>0</v>
      </c>
      <c r="D23">
        <v>0</v>
      </c>
      <c r="E23">
        <v>0</v>
      </c>
      <c r="F23">
        <v>0</v>
      </c>
      <c r="G23">
        <v>0</v>
      </c>
      <c r="H23" s="6">
        <v>0</v>
      </c>
      <c r="I23">
        <v>0</v>
      </c>
      <c r="J23">
        <v>1</v>
      </c>
      <c r="K23">
        <v>1</v>
      </c>
      <c r="L23">
        <v>1</v>
      </c>
      <c r="M23">
        <v>1</v>
      </c>
      <c r="N23">
        <v>0</v>
      </c>
      <c r="O23" s="6">
        <v>0</v>
      </c>
      <c r="P23">
        <v>0</v>
      </c>
      <c r="Q23">
        <v>0</v>
      </c>
      <c r="R23">
        <v>0</v>
      </c>
      <c r="S23">
        <v>0</v>
      </c>
      <c r="T23">
        <v>2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B23">
        <f t="shared" si="0"/>
        <v>7</v>
      </c>
    </row>
    <row r="24" spans="1:28" x14ac:dyDescent="0.25">
      <c r="A24" t="s">
        <v>19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 s="6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 s="6">
        <v>0</v>
      </c>
      <c r="P24">
        <v>3</v>
      </c>
      <c r="Q24">
        <v>0</v>
      </c>
      <c r="R24">
        <v>1</v>
      </c>
      <c r="S24">
        <v>3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B24">
        <f t="shared" si="0"/>
        <v>7</v>
      </c>
    </row>
    <row r="25" spans="1:28" x14ac:dyDescent="0.25">
      <c r="A25" t="s">
        <v>20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 s="6">
        <v>0</v>
      </c>
      <c r="I25">
        <v>1</v>
      </c>
      <c r="J25">
        <v>0</v>
      </c>
      <c r="K25">
        <v>0</v>
      </c>
      <c r="L25">
        <v>0</v>
      </c>
      <c r="M25">
        <v>0</v>
      </c>
      <c r="N25">
        <v>1</v>
      </c>
      <c r="O25" s="6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B25">
        <f t="shared" si="0"/>
        <v>2</v>
      </c>
    </row>
    <row r="26" spans="1:28" x14ac:dyDescent="0.25">
      <c r="A26" t="s">
        <v>21</v>
      </c>
      <c r="B26">
        <v>6</v>
      </c>
      <c r="C26">
        <v>0</v>
      </c>
      <c r="D26">
        <v>0</v>
      </c>
      <c r="E26">
        <v>3</v>
      </c>
      <c r="F26">
        <v>0</v>
      </c>
      <c r="G26">
        <v>0</v>
      </c>
      <c r="H26" s="6">
        <v>0</v>
      </c>
      <c r="I26">
        <v>128</v>
      </c>
      <c r="J26">
        <v>0</v>
      </c>
      <c r="K26">
        <v>0</v>
      </c>
      <c r="L26">
        <v>1</v>
      </c>
      <c r="M26">
        <v>0</v>
      </c>
      <c r="N26">
        <v>0</v>
      </c>
      <c r="O26" s="6">
        <v>0</v>
      </c>
      <c r="P26">
        <v>1</v>
      </c>
      <c r="Q26">
        <v>0</v>
      </c>
      <c r="R26">
        <v>0</v>
      </c>
      <c r="S26">
        <v>1</v>
      </c>
      <c r="T26">
        <v>0</v>
      </c>
      <c r="U26">
        <v>1</v>
      </c>
      <c r="V26">
        <v>0</v>
      </c>
      <c r="W26">
        <v>4</v>
      </c>
      <c r="X26">
        <v>0</v>
      </c>
      <c r="Y26">
        <v>1</v>
      </c>
      <c r="Z26">
        <v>0</v>
      </c>
      <c r="AB26">
        <f t="shared" si="0"/>
        <v>146</v>
      </c>
    </row>
    <row r="27" spans="1:28" x14ac:dyDescent="0.25">
      <c r="A27" t="s">
        <v>22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 s="6">
        <v>0</v>
      </c>
      <c r="I27">
        <v>2</v>
      </c>
      <c r="J27">
        <v>0</v>
      </c>
      <c r="K27">
        <v>0</v>
      </c>
      <c r="L27">
        <v>0</v>
      </c>
      <c r="M27">
        <v>0</v>
      </c>
      <c r="N27">
        <v>0</v>
      </c>
      <c r="O27" s="6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2</v>
      </c>
      <c r="W27">
        <v>0</v>
      </c>
      <c r="X27">
        <v>0</v>
      </c>
      <c r="Y27">
        <v>0</v>
      </c>
      <c r="Z27">
        <v>0</v>
      </c>
      <c r="AB27">
        <f t="shared" si="0"/>
        <v>4</v>
      </c>
    </row>
    <row r="28" spans="1:28" x14ac:dyDescent="0.25">
      <c r="A28" t="s">
        <v>23</v>
      </c>
      <c r="B28">
        <v>0</v>
      </c>
      <c r="C28">
        <v>1</v>
      </c>
      <c r="D28">
        <v>3</v>
      </c>
      <c r="E28">
        <v>0</v>
      </c>
      <c r="F28">
        <v>0</v>
      </c>
      <c r="G28">
        <v>0</v>
      </c>
      <c r="H28" s="6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 s="6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B28">
        <f t="shared" si="0"/>
        <v>4</v>
      </c>
    </row>
    <row r="29" spans="1:28" x14ac:dyDescent="0.25">
      <c r="A29" t="s">
        <v>24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 s="6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 s="6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B29">
        <f t="shared" si="0"/>
        <v>0</v>
      </c>
    </row>
    <row r="30" spans="1:28" x14ac:dyDescent="0.25">
      <c r="A30" t="s">
        <v>25</v>
      </c>
      <c r="B30">
        <v>0</v>
      </c>
      <c r="C30">
        <v>0</v>
      </c>
      <c r="D30">
        <v>0</v>
      </c>
      <c r="E30">
        <v>0</v>
      </c>
      <c r="F30">
        <v>0</v>
      </c>
      <c r="G30">
        <v>1</v>
      </c>
      <c r="H30" s="6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 s="6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B30">
        <f t="shared" si="0"/>
        <v>1</v>
      </c>
    </row>
    <row r="32" spans="1:28" x14ac:dyDescent="0.25">
      <c r="A32" t="s">
        <v>28</v>
      </c>
      <c r="B32">
        <f>SUM(B6:B30)</f>
        <v>207</v>
      </c>
      <c r="C32">
        <f t="shared" ref="C32:Z32" si="1">SUM(C6:C30)</f>
        <v>4</v>
      </c>
      <c r="D32">
        <f t="shared" si="1"/>
        <v>6</v>
      </c>
      <c r="E32">
        <f t="shared" si="1"/>
        <v>231</v>
      </c>
      <c r="F32">
        <f t="shared" si="1"/>
        <v>1</v>
      </c>
      <c r="G32">
        <f t="shared" si="1"/>
        <v>4</v>
      </c>
      <c r="H32">
        <f t="shared" si="1"/>
        <v>0</v>
      </c>
      <c r="I32">
        <f t="shared" si="1"/>
        <v>310</v>
      </c>
      <c r="J32">
        <f t="shared" si="1"/>
        <v>9</v>
      </c>
      <c r="K32">
        <f t="shared" si="1"/>
        <v>4</v>
      </c>
      <c r="L32">
        <f t="shared" si="1"/>
        <v>378</v>
      </c>
      <c r="M32">
        <f t="shared" si="1"/>
        <v>4</v>
      </c>
      <c r="N32">
        <f t="shared" si="1"/>
        <v>10</v>
      </c>
      <c r="O32">
        <f t="shared" si="1"/>
        <v>0</v>
      </c>
      <c r="P32">
        <f t="shared" si="1"/>
        <v>20</v>
      </c>
      <c r="Q32">
        <f t="shared" si="1"/>
        <v>4</v>
      </c>
      <c r="R32">
        <f t="shared" si="1"/>
        <v>5</v>
      </c>
      <c r="S32">
        <f t="shared" si="1"/>
        <v>14</v>
      </c>
      <c r="T32">
        <f t="shared" si="1"/>
        <v>2</v>
      </c>
      <c r="U32">
        <f t="shared" si="1"/>
        <v>5</v>
      </c>
      <c r="V32">
        <f t="shared" si="1"/>
        <v>113</v>
      </c>
      <c r="W32">
        <f t="shared" si="1"/>
        <v>7</v>
      </c>
      <c r="X32">
        <f t="shared" si="1"/>
        <v>3</v>
      </c>
      <c r="Y32">
        <f t="shared" si="1"/>
        <v>2</v>
      </c>
      <c r="Z32">
        <f t="shared" si="1"/>
        <v>1</v>
      </c>
      <c r="AB32">
        <f>SUM(AB6:AB30)</f>
        <v>1344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workbookViewId="0"/>
  </sheetViews>
  <sheetFormatPr defaultRowHeight="15" x14ac:dyDescent="0.25"/>
  <cols>
    <col min="1" max="1" width="25.7109375" customWidth="1"/>
    <col min="2" max="26" width="12" bestFit="1" customWidth="1"/>
  </cols>
  <sheetData>
    <row r="1" spans="1:28" x14ac:dyDescent="0.25">
      <c r="A1" t="s">
        <v>27</v>
      </c>
    </row>
    <row r="3" spans="1:28" x14ac:dyDescent="0.25">
      <c r="A3" s="2">
        <v>41388</v>
      </c>
    </row>
    <row r="5" spans="1:28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</row>
    <row r="6" spans="1:28" x14ac:dyDescent="0.25">
      <c r="A6" t="s">
        <v>1</v>
      </c>
      <c r="B6">
        <v>0</v>
      </c>
      <c r="C6">
        <v>9</v>
      </c>
      <c r="D6">
        <v>4</v>
      </c>
      <c r="E6">
        <v>15</v>
      </c>
      <c r="F6">
        <v>6</v>
      </c>
      <c r="G6">
        <v>0</v>
      </c>
      <c r="H6">
        <v>0</v>
      </c>
      <c r="I6">
        <v>181</v>
      </c>
      <c r="J6">
        <v>10</v>
      </c>
      <c r="K6">
        <v>1</v>
      </c>
      <c r="L6">
        <v>70</v>
      </c>
      <c r="M6">
        <v>2</v>
      </c>
      <c r="N6">
        <v>7</v>
      </c>
      <c r="O6">
        <v>2</v>
      </c>
      <c r="P6">
        <v>13</v>
      </c>
      <c r="Q6">
        <v>1</v>
      </c>
      <c r="R6">
        <v>7</v>
      </c>
      <c r="S6">
        <v>6</v>
      </c>
      <c r="T6">
        <v>4</v>
      </c>
      <c r="U6">
        <v>2</v>
      </c>
      <c r="V6">
        <v>10</v>
      </c>
      <c r="W6">
        <v>0</v>
      </c>
      <c r="X6">
        <v>5</v>
      </c>
      <c r="Y6">
        <v>3</v>
      </c>
      <c r="Z6">
        <v>0</v>
      </c>
      <c r="AB6">
        <f>SUM(B6:Z6)</f>
        <v>358</v>
      </c>
    </row>
    <row r="7" spans="1:28" x14ac:dyDescent="0.25">
      <c r="A7" t="s">
        <v>2</v>
      </c>
      <c r="B7">
        <v>4</v>
      </c>
      <c r="C7">
        <v>0</v>
      </c>
      <c r="D7">
        <v>3</v>
      </c>
      <c r="E7">
        <v>1</v>
      </c>
      <c r="F7">
        <v>0</v>
      </c>
      <c r="G7">
        <v>1</v>
      </c>
      <c r="H7">
        <v>1</v>
      </c>
      <c r="I7">
        <v>0</v>
      </c>
      <c r="J7">
        <v>1</v>
      </c>
      <c r="K7">
        <v>0</v>
      </c>
      <c r="L7">
        <v>2</v>
      </c>
      <c r="M7">
        <v>0</v>
      </c>
      <c r="N7">
        <v>2</v>
      </c>
      <c r="O7">
        <v>2</v>
      </c>
      <c r="P7">
        <v>2</v>
      </c>
      <c r="Q7">
        <v>0</v>
      </c>
      <c r="R7">
        <v>2</v>
      </c>
      <c r="S7">
        <v>2</v>
      </c>
      <c r="T7">
        <v>2</v>
      </c>
      <c r="U7">
        <v>2</v>
      </c>
      <c r="V7">
        <v>0</v>
      </c>
      <c r="W7">
        <v>0</v>
      </c>
      <c r="X7">
        <v>3</v>
      </c>
      <c r="Y7">
        <v>3</v>
      </c>
      <c r="Z7">
        <v>0</v>
      </c>
      <c r="AB7">
        <f t="shared" ref="AB7:AB30" si="0">SUM(B7:Z7)</f>
        <v>33</v>
      </c>
    </row>
    <row r="8" spans="1:28" x14ac:dyDescent="0.25">
      <c r="A8" t="s">
        <v>3</v>
      </c>
      <c r="B8">
        <v>3</v>
      </c>
      <c r="C8">
        <v>0</v>
      </c>
      <c r="D8">
        <v>0</v>
      </c>
      <c r="E8">
        <v>4</v>
      </c>
      <c r="F8">
        <v>3</v>
      </c>
      <c r="G8">
        <v>0</v>
      </c>
      <c r="H8">
        <v>0</v>
      </c>
      <c r="I8">
        <v>2</v>
      </c>
      <c r="J8">
        <v>0</v>
      </c>
      <c r="K8">
        <v>0</v>
      </c>
      <c r="L8">
        <v>9</v>
      </c>
      <c r="M8">
        <v>0</v>
      </c>
      <c r="N8">
        <v>2</v>
      </c>
      <c r="O8">
        <v>2</v>
      </c>
      <c r="P8">
        <v>2</v>
      </c>
      <c r="Q8">
        <v>1</v>
      </c>
      <c r="R8">
        <v>2</v>
      </c>
      <c r="S8">
        <v>2</v>
      </c>
      <c r="T8">
        <v>2</v>
      </c>
      <c r="U8">
        <v>2</v>
      </c>
      <c r="V8">
        <v>1</v>
      </c>
      <c r="W8">
        <v>0</v>
      </c>
      <c r="X8">
        <v>9</v>
      </c>
      <c r="Y8">
        <v>3</v>
      </c>
      <c r="Z8">
        <v>0</v>
      </c>
      <c r="AB8">
        <f t="shared" si="0"/>
        <v>49</v>
      </c>
    </row>
    <row r="9" spans="1:28" x14ac:dyDescent="0.25">
      <c r="A9" t="s">
        <v>4</v>
      </c>
      <c r="B9">
        <v>9</v>
      </c>
      <c r="C9">
        <v>0</v>
      </c>
      <c r="D9">
        <v>4</v>
      </c>
      <c r="E9">
        <v>0</v>
      </c>
      <c r="F9">
        <v>0</v>
      </c>
      <c r="G9">
        <v>0</v>
      </c>
      <c r="H9">
        <v>1</v>
      </c>
      <c r="I9">
        <v>21</v>
      </c>
      <c r="J9">
        <v>2</v>
      </c>
      <c r="K9">
        <v>0</v>
      </c>
      <c r="L9">
        <v>240</v>
      </c>
      <c r="M9">
        <v>1</v>
      </c>
      <c r="N9">
        <v>0</v>
      </c>
      <c r="O9">
        <v>0</v>
      </c>
      <c r="P9">
        <v>5</v>
      </c>
      <c r="Q9">
        <v>0</v>
      </c>
      <c r="R9">
        <v>0</v>
      </c>
      <c r="S9">
        <v>2</v>
      </c>
      <c r="T9">
        <v>0</v>
      </c>
      <c r="U9">
        <v>1</v>
      </c>
      <c r="V9">
        <v>2</v>
      </c>
      <c r="W9">
        <v>1</v>
      </c>
      <c r="X9">
        <v>0</v>
      </c>
      <c r="Y9">
        <v>0</v>
      </c>
      <c r="Z9">
        <v>0</v>
      </c>
      <c r="AB9">
        <f t="shared" si="0"/>
        <v>289</v>
      </c>
    </row>
    <row r="10" spans="1:28" x14ac:dyDescent="0.25">
      <c r="A10" t="s">
        <v>5</v>
      </c>
      <c r="B10">
        <v>3</v>
      </c>
      <c r="C10">
        <v>0</v>
      </c>
      <c r="D10">
        <v>4</v>
      </c>
      <c r="E10">
        <v>0</v>
      </c>
      <c r="F10">
        <v>0</v>
      </c>
      <c r="G10">
        <v>10</v>
      </c>
      <c r="H10">
        <v>0</v>
      </c>
      <c r="I10">
        <v>3</v>
      </c>
      <c r="J10">
        <v>1</v>
      </c>
      <c r="K10">
        <v>1</v>
      </c>
      <c r="L10">
        <v>1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</v>
      </c>
      <c r="W10">
        <v>0</v>
      </c>
      <c r="X10">
        <v>2</v>
      </c>
      <c r="Y10">
        <v>0</v>
      </c>
      <c r="Z10">
        <v>0</v>
      </c>
      <c r="AB10">
        <f t="shared" si="0"/>
        <v>26</v>
      </c>
    </row>
    <row r="11" spans="1:28" x14ac:dyDescent="0.25">
      <c r="A11" t="s">
        <v>6</v>
      </c>
      <c r="B11">
        <v>2</v>
      </c>
      <c r="C11">
        <v>0</v>
      </c>
      <c r="D11">
        <v>2</v>
      </c>
      <c r="E11">
        <v>0</v>
      </c>
      <c r="F11">
        <v>7</v>
      </c>
      <c r="G11">
        <v>0</v>
      </c>
      <c r="H11">
        <v>1</v>
      </c>
      <c r="I11">
        <v>3</v>
      </c>
      <c r="J11">
        <v>0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3</v>
      </c>
      <c r="W11">
        <v>0</v>
      </c>
      <c r="X11">
        <v>1</v>
      </c>
      <c r="Y11">
        <v>1</v>
      </c>
      <c r="Z11">
        <v>1</v>
      </c>
      <c r="AB11">
        <f t="shared" si="0"/>
        <v>22</v>
      </c>
    </row>
    <row r="12" spans="1:28" x14ac:dyDescent="0.25">
      <c r="A12" t="s">
        <v>7</v>
      </c>
      <c r="B12">
        <v>0</v>
      </c>
      <c r="C12">
        <v>1</v>
      </c>
      <c r="D12">
        <v>0</v>
      </c>
      <c r="E12">
        <v>0</v>
      </c>
      <c r="F12">
        <v>0</v>
      </c>
      <c r="G12">
        <v>2</v>
      </c>
      <c r="H12">
        <v>0</v>
      </c>
      <c r="I12">
        <v>8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</v>
      </c>
      <c r="W12">
        <v>0</v>
      </c>
      <c r="X12">
        <v>0</v>
      </c>
      <c r="Y12">
        <v>0</v>
      </c>
      <c r="Z12">
        <v>0</v>
      </c>
      <c r="AB12">
        <f t="shared" si="0"/>
        <v>19</v>
      </c>
    </row>
    <row r="13" spans="1:28" x14ac:dyDescent="0.25">
      <c r="A13" t="s">
        <v>8</v>
      </c>
      <c r="B13">
        <v>171</v>
      </c>
      <c r="C13">
        <v>0</v>
      </c>
      <c r="D13">
        <v>1</v>
      </c>
      <c r="E13">
        <v>15</v>
      </c>
      <c r="F13">
        <v>4</v>
      </c>
      <c r="G13">
        <v>3</v>
      </c>
      <c r="H13">
        <v>7</v>
      </c>
      <c r="I13">
        <v>0</v>
      </c>
      <c r="J13">
        <v>10</v>
      </c>
      <c r="K13">
        <v>4</v>
      </c>
      <c r="L13">
        <v>32</v>
      </c>
      <c r="M13">
        <v>0</v>
      </c>
      <c r="N13">
        <v>7</v>
      </c>
      <c r="O13">
        <v>1</v>
      </c>
      <c r="P13">
        <v>21</v>
      </c>
      <c r="Q13">
        <v>1</v>
      </c>
      <c r="R13">
        <v>2</v>
      </c>
      <c r="S13">
        <v>5</v>
      </c>
      <c r="T13">
        <v>0</v>
      </c>
      <c r="U13">
        <v>3</v>
      </c>
      <c r="V13">
        <v>154</v>
      </c>
      <c r="W13">
        <v>9</v>
      </c>
      <c r="X13">
        <v>0</v>
      </c>
      <c r="Y13">
        <v>0</v>
      </c>
      <c r="Z13">
        <v>0</v>
      </c>
      <c r="AB13">
        <f t="shared" si="0"/>
        <v>450</v>
      </c>
    </row>
    <row r="14" spans="1:28" x14ac:dyDescent="0.25">
      <c r="A14" t="s">
        <v>9</v>
      </c>
      <c r="B14">
        <v>10</v>
      </c>
      <c r="C14">
        <v>3</v>
      </c>
      <c r="D14">
        <v>1</v>
      </c>
      <c r="E14">
        <v>4</v>
      </c>
      <c r="F14">
        <v>0</v>
      </c>
      <c r="G14">
        <v>0</v>
      </c>
      <c r="H14">
        <v>1</v>
      </c>
      <c r="I14">
        <v>7</v>
      </c>
      <c r="J14">
        <v>0</v>
      </c>
      <c r="K14">
        <v>10</v>
      </c>
      <c r="L14">
        <v>8</v>
      </c>
      <c r="M14">
        <v>1</v>
      </c>
      <c r="N14">
        <v>0</v>
      </c>
      <c r="O14">
        <v>1</v>
      </c>
      <c r="P14">
        <v>10</v>
      </c>
      <c r="Q14">
        <v>1</v>
      </c>
      <c r="R14">
        <v>1</v>
      </c>
      <c r="S14">
        <v>2</v>
      </c>
      <c r="T14">
        <v>0</v>
      </c>
      <c r="U14">
        <v>2</v>
      </c>
      <c r="V14">
        <v>3</v>
      </c>
      <c r="W14">
        <v>0</v>
      </c>
      <c r="X14">
        <v>1</v>
      </c>
      <c r="Y14">
        <v>0</v>
      </c>
      <c r="Z14">
        <v>0</v>
      </c>
      <c r="AB14">
        <f t="shared" si="0"/>
        <v>66</v>
      </c>
    </row>
    <row r="15" spans="1:28" x14ac:dyDescent="0.25">
      <c r="A15" t="s">
        <v>10</v>
      </c>
      <c r="B15">
        <v>5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  <c r="I15">
        <v>3</v>
      </c>
      <c r="J15">
        <v>6</v>
      </c>
      <c r="K15">
        <v>0</v>
      </c>
      <c r="L15">
        <v>9</v>
      </c>
      <c r="M15">
        <v>2</v>
      </c>
      <c r="N15">
        <v>0</v>
      </c>
      <c r="O15">
        <v>0</v>
      </c>
      <c r="P15">
        <v>5</v>
      </c>
      <c r="Q15">
        <v>0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B15">
        <f t="shared" si="0"/>
        <v>32</v>
      </c>
    </row>
    <row r="16" spans="1:28" x14ac:dyDescent="0.25">
      <c r="A16" t="s">
        <v>11</v>
      </c>
      <c r="B16">
        <v>83</v>
      </c>
      <c r="C16">
        <v>3</v>
      </c>
      <c r="D16">
        <v>2</v>
      </c>
      <c r="E16">
        <v>234</v>
      </c>
      <c r="F16">
        <v>0</v>
      </c>
      <c r="G16">
        <v>0</v>
      </c>
      <c r="H16">
        <v>0</v>
      </c>
      <c r="I16">
        <v>39</v>
      </c>
      <c r="J16">
        <v>9</v>
      </c>
      <c r="K16">
        <v>15</v>
      </c>
      <c r="L16">
        <v>0</v>
      </c>
      <c r="M16">
        <v>14</v>
      </c>
      <c r="N16">
        <v>9</v>
      </c>
      <c r="O16">
        <v>1</v>
      </c>
      <c r="P16">
        <v>16</v>
      </c>
      <c r="Q16">
        <v>4</v>
      </c>
      <c r="R16">
        <v>3</v>
      </c>
      <c r="S16">
        <v>3</v>
      </c>
      <c r="T16">
        <v>1</v>
      </c>
      <c r="U16">
        <v>2</v>
      </c>
      <c r="V16">
        <v>5</v>
      </c>
      <c r="W16">
        <v>1</v>
      </c>
      <c r="X16">
        <v>0</v>
      </c>
      <c r="Y16">
        <v>1</v>
      </c>
      <c r="Z16">
        <v>0</v>
      </c>
      <c r="AB16">
        <f t="shared" si="0"/>
        <v>445</v>
      </c>
    </row>
    <row r="17" spans="1:28" x14ac:dyDescent="0.25">
      <c r="A17" t="s">
        <v>12</v>
      </c>
      <c r="B17">
        <v>3</v>
      </c>
      <c r="C17">
        <v>0</v>
      </c>
      <c r="D17">
        <v>1</v>
      </c>
      <c r="E17">
        <v>0</v>
      </c>
      <c r="F17">
        <v>1</v>
      </c>
      <c r="G17">
        <v>0</v>
      </c>
      <c r="H17">
        <v>0</v>
      </c>
      <c r="I17">
        <v>5</v>
      </c>
      <c r="J17">
        <v>2</v>
      </c>
      <c r="K17">
        <v>1</v>
      </c>
      <c r="L17">
        <v>8</v>
      </c>
      <c r="M17">
        <v>0</v>
      </c>
      <c r="N17">
        <v>1</v>
      </c>
      <c r="O17">
        <v>0</v>
      </c>
      <c r="P17">
        <v>3</v>
      </c>
      <c r="Q17">
        <v>0</v>
      </c>
      <c r="R17">
        <v>2</v>
      </c>
      <c r="S17">
        <v>0</v>
      </c>
      <c r="T17">
        <v>0</v>
      </c>
      <c r="U17">
        <v>1</v>
      </c>
      <c r="V17">
        <v>2</v>
      </c>
      <c r="W17">
        <v>0</v>
      </c>
      <c r="X17">
        <v>0</v>
      </c>
      <c r="Y17">
        <v>0</v>
      </c>
      <c r="Z17">
        <v>0</v>
      </c>
      <c r="AB17">
        <f t="shared" si="0"/>
        <v>30</v>
      </c>
    </row>
    <row r="18" spans="1:28" x14ac:dyDescent="0.25">
      <c r="A18" t="s">
        <v>13</v>
      </c>
      <c r="B18">
        <v>4</v>
      </c>
      <c r="C18">
        <v>0</v>
      </c>
      <c r="D18">
        <v>0</v>
      </c>
      <c r="E18">
        <v>3</v>
      </c>
      <c r="F18">
        <v>1</v>
      </c>
      <c r="G18">
        <v>0</v>
      </c>
      <c r="H18">
        <v>0</v>
      </c>
      <c r="I18">
        <v>2</v>
      </c>
      <c r="J18">
        <v>3</v>
      </c>
      <c r="K18">
        <v>1</v>
      </c>
      <c r="L18">
        <v>8</v>
      </c>
      <c r="M18">
        <v>4</v>
      </c>
      <c r="N18">
        <v>0</v>
      </c>
      <c r="O18">
        <v>3</v>
      </c>
      <c r="P18">
        <v>12</v>
      </c>
      <c r="Q18">
        <v>0</v>
      </c>
      <c r="R18">
        <v>1</v>
      </c>
      <c r="S18">
        <v>1</v>
      </c>
      <c r="T18">
        <v>0</v>
      </c>
      <c r="U18">
        <v>1</v>
      </c>
      <c r="V18">
        <v>2</v>
      </c>
      <c r="W18">
        <v>0</v>
      </c>
      <c r="X18">
        <v>0</v>
      </c>
      <c r="Y18">
        <v>0</v>
      </c>
      <c r="Z18">
        <v>0</v>
      </c>
      <c r="AB18">
        <f t="shared" si="0"/>
        <v>46</v>
      </c>
    </row>
    <row r="19" spans="1:28" x14ac:dyDescent="0.25">
      <c r="A19" t="s">
        <v>14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3</v>
      </c>
      <c r="O19">
        <v>0</v>
      </c>
      <c r="P19">
        <v>5</v>
      </c>
      <c r="Q19">
        <v>0</v>
      </c>
      <c r="R19">
        <v>0</v>
      </c>
      <c r="S19">
        <v>0</v>
      </c>
      <c r="T19">
        <v>0</v>
      </c>
      <c r="U19">
        <v>3</v>
      </c>
      <c r="V19">
        <v>0</v>
      </c>
      <c r="W19">
        <v>0</v>
      </c>
      <c r="X19">
        <v>0</v>
      </c>
      <c r="Y19">
        <v>0</v>
      </c>
      <c r="Z19">
        <v>0</v>
      </c>
      <c r="AB19">
        <f t="shared" si="0"/>
        <v>12</v>
      </c>
    </row>
    <row r="20" spans="1:28" x14ac:dyDescent="0.25">
      <c r="A20" t="s">
        <v>15</v>
      </c>
      <c r="B20">
        <v>8</v>
      </c>
      <c r="C20">
        <v>0</v>
      </c>
      <c r="D20">
        <v>0</v>
      </c>
      <c r="E20">
        <v>5</v>
      </c>
      <c r="F20">
        <v>0</v>
      </c>
      <c r="G20">
        <v>1</v>
      </c>
      <c r="H20">
        <v>0</v>
      </c>
      <c r="I20">
        <v>17</v>
      </c>
      <c r="J20">
        <v>4</v>
      </c>
      <c r="K20">
        <v>7</v>
      </c>
      <c r="L20">
        <v>3</v>
      </c>
      <c r="M20">
        <v>3</v>
      </c>
      <c r="N20">
        <v>11</v>
      </c>
      <c r="O20">
        <v>6</v>
      </c>
      <c r="P20">
        <v>0</v>
      </c>
      <c r="Q20">
        <v>1</v>
      </c>
      <c r="R20">
        <v>3</v>
      </c>
      <c r="S20">
        <v>2</v>
      </c>
      <c r="T20">
        <v>1</v>
      </c>
      <c r="U20">
        <v>25</v>
      </c>
      <c r="V20">
        <v>0</v>
      </c>
      <c r="W20">
        <v>0</v>
      </c>
      <c r="X20">
        <v>0</v>
      </c>
      <c r="Y20">
        <v>0</v>
      </c>
      <c r="Z20">
        <v>0</v>
      </c>
      <c r="AB20">
        <f t="shared" si="0"/>
        <v>97</v>
      </c>
    </row>
    <row r="21" spans="1:28" x14ac:dyDescent="0.25">
      <c r="A21" t="s">
        <v>16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2</v>
      </c>
      <c r="M21">
        <v>0</v>
      </c>
      <c r="N21">
        <v>0</v>
      </c>
      <c r="O21">
        <v>0</v>
      </c>
      <c r="P21">
        <v>1</v>
      </c>
      <c r="Q21">
        <v>0</v>
      </c>
      <c r="R21">
        <v>7</v>
      </c>
      <c r="S21">
        <v>1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B21">
        <f t="shared" si="0"/>
        <v>12</v>
      </c>
    </row>
    <row r="22" spans="1:28" x14ac:dyDescent="0.25">
      <c r="A22" t="s">
        <v>17</v>
      </c>
      <c r="B22">
        <v>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3</v>
      </c>
      <c r="J22">
        <v>0</v>
      </c>
      <c r="K22">
        <v>0</v>
      </c>
      <c r="L22">
        <v>6</v>
      </c>
      <c r="M22">
        <v>1</v>
      </c>
      <c r="N22">
        <v>4</v>
      </c>
      <c r="O22">
        <v>2</v>
      </c>
      <c r="P22">
        <v>4</v>
      </c>
      <c r="Q22">
        <v>7</v>
      </c>
      <c r="R22">
        <v>0</v>
      </c>
      <c r="S22">
        <v>11</v>
      </c>
      <c r="T22">
        <v>1</v>
      </c>
      <c r="U22">
        <v>3</v>
      </c>
      <c r="V22">
        <v>1</v>
      </c>
      <c r="W22">
        <v>0</v>
      </c>
      <c r="X22">
        <v>0</v>
      </c>
      <c r="Y22">
        <v>0</v>
      </c>
      <c r="Z22">
        <v>0</v>
      </c>
      <c r="AB22">
        <f t="shared" si="0"/>
        <v>51</v>
      </c>
    </row>
    <row r="23" spans="1:28" x14ac:dyDescent="0.25">
      <c r="A23" t="s">
        <v>18</v>
      </c>
      <c r="B23">
        <v>8</v>
      </c>
      <c r="C23">
        <v>0</v>
      </c>
      <c r="D23">
        <v>0</v>
      </c>
      <c r="E23">
        <v>1</v>
      </c>
      <c r="F23">
        <v>0</v>
      </c>
      <c r="G23">
        <v>1</v>
      </c>
      <c r="H23">
        <v>0</v>
      </c>
      <c r="I23">
        <v>7</v>
      </c>
      <c r="J23">
        <v>1</v>
      </c>
      <c r="K23">
        <v>0</v>
      </c>
      <c r="L23">
        <v>6</v>
      </c>
      <c r="M23">
        <v>0</v>
      </c>
      <c r="N23">
        <v>4</v>
      </c>
      <c r="O23">
        <v>3</v>
      </c>
      <c r="P23">
        <v>6</v>
      </c>
      <c r="Q23">
        <v>1</v>
      </c>
      <c r="R23">
        <v>12</v>
      </c>
      <c r="S23">
        <v>0</v>
      </c>
      <c r="T23">
        <v>9</v>
      </c>
      <c r="U23">
        <v>3</v>
      </c>
      <c r="V23">
        <v>2</v>
      </c>
      <c r="W23">
        <v>0</v>
      </c>
      <c r="X23">
        <v>0</v>
      </c>
      <c r="Y23">
        <v>0</v>
      </c>
      <c r="Z23">
        <v>0</v>
      </c>
      <c r="AB23">
        <f t="shared" si="0"/>
        <v>64</v>
      </c>
    </row>
    <row r="24" spans="1:28" x14ac:dyDescent="0.25">
      <c r="A24" t="s">
        <v>19</v>
      </c>
      <c r="B24">
        <v>2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1</v>
      </c>
      <c r="M24">
        <v>0</v>
      </c>
      <c r="N24">
        <v>2</v>
      </c>
      <c r="O24">
        <v>2</v>
      </c>
      <c r="P24">
        <v>3</v>
      </c>
      <c r="Q24">
        <v>0</v>
      </c>
      <c r="R24">
        <v>2</v>
      </c>
      <c r="S24">
        <v>5</v>
      </c>
      <c r="T24">
        <v>0</v>
      </c>
      <c r="U24">
        <v>2</v>
      </c>
      <c r="V24">
        <v>0</v>
      </c>
      <c r="W24">
        <v>0</v>
      </c>
      <c r="X24">
        <v>0</v>
      </c>
      <c r="Y24">
        <v>0</v>
      </c>
      <c r="Z24">
        <v>0</v>
      </c>
      <c r="AB24">
        <f t="shared" si="0"/>
        <v>19</v>
      </c>
    </row>
    <row r="25" spans="1:28" x14ac:dyDescent="0.25">
      <c r="A25" t="s">
        <v>20</v>
      </c>
      <c r="B25">
        <v>5</v>
      </c>
      <c r="C25">
        <v>0</v>
      </c>
      <c r="D25">
        <v>0</v>
      </c>
      <c r="E25">
        <v>1</v>
      </c>
      <c r="F25">
        <v>0</v>
      </c>
      <c r="G25">
        <v>0</v>
      </c>
      <c r="H25">
        <v>0</v>
      </c>
      <c r="I25">
        <v>4</v>
      </c>
      <c r="J25">
        <v>0</v>
      </c>
      <c r="K25">
        <v>2</v>
      </c>
      <c r="L25">
        <v>1</v>
      </c>
      <c r="M25">
        <v>3</v>
      </c>
      <c r="N25">
        <v>6</v>
      </c>
      <c r="O25">
        <v>2</v>
      </c>
      <c r="P25">
        <v>18</v>
      </c>
      <c r="Q25">
        <v>0</v>
      </c>
      <c r="R25">
        <v>0</v>
      </c>
      <c r="S25">
        <v>1</v>
      </c>
      <c r="T25">
        <v>1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B25">
        <f t="shared" si="0"/>
        <v>44</v>
      </c>
    </row>
    <row r="26" spans="1:28" x14ac:dyDescent="0.25">
      <c r="A26" t="s">
        <v>21</v>
      </c>
      <c r="B26">
        <v>7</v>
      </c>
      <c r="C26">
        <v>0</v>
      </c>
      <c r="D26">
        <v>0</v>
      </c>
      <c r="E26">
        <v>3</v>
      </c>
      <c r="F26">
        <v>1</v>
      </c>
      <c r="G26">
        <v>1</v>
      </c>
      <c r="H26">
        <v>7</v>
      </c>
      <c r="I26">
        <v>142</v>
      </c>
      <c r="J26">
        <v>2</v>
      </c>
      <c r="K26">
        <v>0</v>
      </c>
      <c r="L26">
        <v>5</v>
      </c>
      <c r="M26">
        <v>0</v>
      </c>
      <c r="N26">
        <v>6</v>
      </c>
      <c r="O26">
        <v>0</v>
      </c>
      <c r="P26">
        <v>3</v>
      </c>
      <c r="Q26">
        <v>0</v>
      </c>
      <c r="R26">
        <v>1</v>
      </c>
      <c r="S26">
        <v>1</v>
      </c>
      <c r="T26">
        <v>0</v>
      </c>
      <c r="U26">
        <v>1</v>
      </c>
      <c r="V26">
        <v>0</v>
      </c>
      <c r="W26">
        <v>8</v>
      </c>
      <c r="X26">
        <v>0</v>
      </c>
      <c r="Y26">
        <v>0</v>
      </c>
      <c r="Z26">
        <v>0</v>
      </c>
      <c r="AB26">
        <f t="shared" si="0"/>
        <v>188</v>
      </c>
    </row>
    <row r="27" spans="1:28" x14ac:dyDescent="0.25">
      <c r="A27" t="s">
        <v>22</v>
      </c>
      <c r="B27">
        <v>2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  <c r="I27">
        <v>5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6</v>
      </c>
      <c r="W27">
        <v>0</v>
      </c>
      <c r="X27">
        <v>0</v>
      </c>
      <c r="Y27">
        <v>0</v>
      </c>
      <c r="Z27">
        <v>0</v>
      </c>
      <c r="AB27">
        <f t="shared" si="0"/>
        <v>15</v>
      </c>
    </row>
    <row r="28" spans="1:28" x14ac:dyDescent="0.25">
      <c r="A28" t="s">
        <v>23</v>
      </c>
      <c r="B28">
        <v>2</v>
      </c>
      <c r="C28">
        <v>1</v>
      </c>
      <c r="D28">
        <v>10</v>
      </c>
      <c r="E28">
        <v>1</v>
      </c>
      <c r="F28">
        <v>2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2</v>
      </c>
      <c r="O28">
        <v>2</v>
      </c>
      <c r="P28">
        <v>2</v>
      </c>
      <c r="Q28">
        <v>1</v>
      </c>
      <c r="R28">
        <v>2</v>
      </c>
      <c r="S28">
        <v>2</v>
      </c>
      <c r="T28">
        <v>2</v>
      </c>
      <c r="U28">
        <v>2</v>
      </c>
      <c r="V28">
        <v>0</v>
      </c>
      <c r="W28">
        <v>0</v>
      </c>
      <c r="X28">
        <v>0</v>
      </c>
      <c r="Y28">
        <v>2</v>
      </c>
      <c r="Z28">
        <v>0</v>
      </c>
      <c r="AB28">
        <f t="shared" si="0"/>
        <v>33</v>
      </c>
    </row>
    <row r="29" spans="1:28" x14ac:dyDescent="0.25">
      <c r="A29" t="s">
        <v>24</v>
      </c>
      <c r="B29">
        <v>0</v>
      </c>
      <c r="C29">
        <v>0</v>
      </c>
      <c r="D29">
        <v>4</v>
      </c>
      <c r="E29">
        <v>1</v>
      </c>
      <c r="F29">
        <v>1</v>
      </c>
      <c r="G29">
        <v>0</v>
      </c>
      <c r="H29">
        <v>0</v>
      </c>
      <c r="I29">
        <v>1</v>
      </c>
      <c r="J29">
        <v>0</v>
      </c>
      <c r="K29">
        <v>0</v>
      </c>
      <c r="L29">
        <v>1</v>
      </c>
      <c r="M29">
        <v>0</v>
      </c>
      <c r="N29">
        <v>2</v>
      </c>
      <c r="O29">
        <v>2</v>
      </c>
      <c r="P29">
        <v>2</v>
      </c>
      <c r="Q29">
        <v>0</v>
      </c>
      <c r="R29">
        <v>2</v>
      </c>
      <c r="S29">
        <v>2</v>
      </c>
      <c r="T29">
        <v>2</v>
      </c>
      <c r="U29">
        <v>2</v>
      </c>
      <c r="V29">
        <v>1</v>
      </c>
      <c r="W29">
        <v>0</v>
      </c>
      <c r="X29">
        <v>2</v>
      </c>
      <c r="Y29">
        <v>0</v>
      </c>
      <c r="Z29">
        <v>0</v>
      </c>
      <c r="AB29">
        <f t="shared" si="0"/>
        <v>25</v>
      </c>
    </row>
    <row r="30" spans="1:28" x14ac:dyDescent="0.25">
      <c r="A30" t="s">
        <v>25</v>
      </c>
      <c r="B30">
        <v>0</v>
      </c>
      <c r="C30">
        <v>0</v>
      </c>
      <c r="D30">
        <v>0</v>
      </c>
      <c r="E30">
        <v>0</v>
      </c>
      <c r="F30">
        <v>0</v>
      </c>
      <c r="G30">
        <v>1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B30">
        <f t="shared" si="0"/>
        <v>1</v>
      </c>
    </row>
    <row r="32" spans="1:28" x14ac:dyDescent="0.25">
      <c r="A32" t="s">
        <v>28</v>
      </c>
      <c r="B32">
        <f>SUM(B6:B30)</f>
        <v>341</v>
      </c>
      <c r="C32">
        <f t="shared" ref="C32:Z32" si="1">SUM(C6:C30)</f>
        <v>17</v>
      </c>
      <c r="D32">
        <f t="shared" si="1"/>
        <v>36</v>
      </c>
      <c r="E32">
        <f t="shared" si="1"/>
        <v>288</v>
      </c>
      <c r="F32">
        <f t="shared" si="1"/>
        <v>26</v>
      </c>
      <c r="G32">
        <f t="shared" si="1"/>
        <v>21</v>
      </c>
      <c r="H32">
        <f t="shared" si="1"/>
        <v>19</v>
      </c>
      <c r="I32">
        <f t="shared" si="1"/>
        <v>453</v>
      </c>
      <c r="J32">
        <f t="shared" si="1"/>
        <v>51</v>
      </c>
      <c r="K32">
        <f t="shared" si="1"/>
        <v>43</v>
      </c>
      <c r="L32">
        <f t="shared" si="1"/>
        <v>413</v>
      </c>
      <c r="M32">
        <f t="shared" si="1"/>
        <v>31</v>
      </c>
      <c r="N32">
        <f t="shared" si="1"/>
        <v>68</v>
      </c>
      <c r="O32">
        <f t="shared" si="1"/>
        <v>31</v>
      </c>
      <c r="P32">
        <f t="shared" si="1"/>
        <v>133</v>
      </c>
      <c r="Q32">
        <f t="shared" si="1"/>
        <v>18</v>
      </c>
      <c r="R32">
        <f t="shared" si="1"/>
        <v>50</v>
      </c>
      <c r="S32">
        <f t="shared" si="1"/>
        <v>48</v>
      </c>
      <c r="T32">
        <f t="shared" si="1"/>
        <v>25</v>
      </c>
      <c r="U32">
        <f t="shared" si="1"/>
        <v>57</v>
      </c>
      <c r="V32">
        <f t="shared" si="1"/>
        <v>201</v>
      </c>
      <c r="W32">
        <f t="shared" si="1"/>
        <v>19</v>
      </c>
      <c r="X32">
        <f t="shared" si="1"/>
        <v>23</v>
      </c>
      <c r="Y32">
        <f t="shared" si="1"/>
        <v>13</v>
      </c>
      <c r="Z32">
        <f t="shared" si="1"/>
        <v>1</v>
      </c>
      <c r="AB32">
        <f>SUM(AB6:AB30)</f>
        <v>2426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workbookViewId="0"/>
  </sheetViews>
  <sheetFormatPr defaultRowHeight="15" x14ac:dyDescent="0.25"/>
  <cols>
    <col min="1" max="1" width="25.7109375" customWidth="1"/>
    <col min="2" max="26" width="12" bestFit="1" customWidth="1"/>
  </cols>
  <sheetData>
    <row r="1" spans="1:28" x14ac:dyDescent="0.25">
      <c r="A1" t="s">
        <v>31</v>
      </c>
    </row>
    <row r="2" spans="1:28" x14ac:dyDescent="0.25">
      <c r="A2" s="5" t="s">
        <v>32</v>
      </c>
    </row>
    <row r="3" spans="1:28" x14ac:dyDescent="0.25">
      <c r="A3" s="2">
        <v>41388</v>
      </c>
    </row>
    <row r="5" spans="1:28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s="6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</row>
    <row r="6" spans="1:28" x14ac:dyDescent="0.25">
      <c r="A6" t="s">
        <v>1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149</v>
      </c>
      <c r="J6">
        <v>4</v>
      </c>
      <c r="K6">
        <v>1</v>
      </c>
      <c r="L6">
        <v>44</v>
      </c>
      <c r="M6">
        <v>0</v>
      </c>
      <c r="N6">
        <v>2</v>
      </c>
      <c r="O6">
        <v>0</v>
      </c>
      <c r="P6">
        <v>0</v>
      </c>
      <c r="Q6">
        <v>0</v>
      </c>
      <c r="R6">
        <v>1</v>
      </c>
      <c r="S6">
        <v>1</v>
      </c>
      <c r="T6">
        <v>0</v>
      </c>
      <c r="U6">
        <v>0</v>
      </c>
      <c r="V6">
        <v>3</v>
      </c>
      <c r="W6">
        <v>0</v>
      </c>
      <c r="X6">
        <v>0</v>
      </c>
      <c r="Y6">
        <v>0</v>
      </c>
      <c r="Z6">
        <v>0</v>
      </c>
      <c r="AB6">
        <f>SUM(B6:Z6)</f>
        <v>206</v>
      </c>
    </row>
    <row r="7" spans="1:28" x14ac:dyDescent="0.25">
      <c r="A7" t="s">
        <v>2</v>
      </c>
      <c r="B7">
        <v>0</v>
      </c>
      <c r="C7">
        <v>0</v>
      </c>
      <c r="D7">
        <v>2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1</v>
      </c>
      <c r="Y7">
        <v>0</v>
      </c>
      <c r="Z7">
        <v>0</v>
      </c>
      <c r="AB7">
        <f t="shared" ref="AB7:AB30" si="0">SUM(B7:Z7)</f>
        <v>4</v>
      </c>
    </row>
    <row r="8" spans="1:28" x14ac:dyDescent="0.25">
      <c r="A8" t="s">
        <v>3</v>
      </c>
      <c r="B8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5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7</v>
      </c>
      <c r="Y8">
        <v>0</v>
      </c>
      <c r="Z8">
        <v>0</v>
      </c>
      <c r="AB8">
        <f t="shared" si="0"/>
        <v>13</v>
      </c>
    </row>
    <row r="9" spans="1:28" x14ac:dyDescent="0.25">
      <c r="A9" t="s">
        <v>4</v>
      </c>
      <c r="B9">
        <v>0</v>
      </c>
      <c r="C9">
        <v>0</v>
      </c>
      <c r="D9">
        <v>4</v>
      </c>
      <c r="E9">
        <v>0</v>
      </c>
      <c r="F9">
        <v>0</v>
      </c>
      <c r="G9">
        <v>0</v>
      </c>
      <c r="H9">
        <v>1</v>
      </c>
      <c r="I9">
        <v>4</v>
      </c>
      <c r="J9">
        <v>1</v>
      </c>
      <c r="K9">
        <v>0</v>
      </c>
      <c r="L9">
        <v>169</v>
      </c>
      <c r="M9">
        <v>1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B9">
        <f t="shared" si="0"/>
        <v>180</v>
      </c>
    </row>
    <row r="10" spans="1:28" x14ac:dyDescent="0.25">
      <c r="A10" t="s">
        <v>5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1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B10">
        <f t="shared" si="0"/>
        <v>2</v>
      </c>
    </row>
    <row r="11" spans="1:28" x14ac:dyDescent="0.25">
      <c r="A11" t="s">
        <v>6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1</v>
      </c>
      <c r="AB11">
        <f t="shared" si="0"/>
        <v>2</v>
      </c>
    </row>
    <row r="12" spans="1:28" x14ac:dyDescent="0.25">
      <c r="A12" t="s">
        <v>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B12">
        <f t="shared" si="0"/>
        <v>0</v>
      </c>
    </row>
    <row r="13" spans="1:28" x14ac:dyDescent="0.25">
      <c r="A13" t="s">
        <v>8</v>
      </c>
      <c r="B13">
        <v>136</v>
      </c>
      <c r="C13">
        <v>0</v>
      </c>
      <c r="D13">
        <v>0</v>
      </c>
      <c r="E13">
        <v>8</v>
      </c>
      <c r="F13">
        <v>2</v>
      </c>
      <c r="G13">
        <v>1</v>
      </c>
      <c r="H13">
        <v>0</v>
      </c>
      <c r="I13">
        <v>0</v>
      </c>
      <c r="J13">
        <v>1</v>
      </c>
      <c r="K13">
        <v>0</v>
      </c>
      <c r="L13">
        <v>7</v>
      </c>
      <c r="M13">
        <v>0</v>
      </c>
      <c r="N13">
        <v>3</v>
      </c>
      <c r="O13">
        <v>0</v>
      </c>
      <c r="P13">
        <v>9</v>
      </c>
      <c r="Q13">
        <v>0</v>
      </c>
      <c r="R13">
        <v>0</v>
      </c>
      <c r="S13">
        <v>4</v>
      </c>
      <c r="T13">
        <v>0</v>
      </c>
      <c r="U13">
        <v>1</v>
      </c>
      <c r="V13">
        <v>94</v>
      </c>
      <c r="W13">
        <v>4</v>
      </c>
      <c r="X13">
        <v>0</v>
      </c>
      <c r="Y13">
        <v>0</v>
      </c>
      <c r="Z13">
        <v>0</v>
      </c>
      <c r="AB13">
        <f t="shared" si="0"/>
        <v>270</v>
      </c>
    </row>
    <row r="14" spans="1:28" x14ac:dyDescent="0.25">
      <c r="A14" t="s">
        <v>9</v>
      </c>
      <c r="B14">
        <v>3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</v>
      </c>
      <c r="M14">
        <v>0</v>
      </c>
      <c r="N14">
        <v>0</v>
      </c>
      <c r="O14">
        <v>0</v>
      </c>
      <c r="P14">
        <v>1</v>
      </c>
      <c r="Q14">
        <v>0</v>
      </c>
      <c r="R14">
        <v>1</v>
      </c>
      <c r="S14">
        <v>1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B14">
        <f t="shared" si="0"/>
        <v>7</v>
      </c>
    </row>
    <row r="15" spans="1:28" x14ac:dyDescent="0.25">
      <c r="A15" t="s">
        <v>10</v>
      </c>
      <c r="B15">
        <v>4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1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B15">
        <f t="shared" si="0"/>
        <v>8</v>
      </c>
    </row>
    <row r="16" spans="1:28" x14ac:dyDescent="0.25">
      <c r="A16" t="s">
        <v>11</v>
      </c>
      <c r="B16">
        <v>53</v>
      </c>
      <c r="C16">
        <v>2</v>
      </c>
      <c r="D16">
        <v>2</v>
      </c>
      <c r="E16">
        <v>152</v>
      </c>
      <c r="F16">
        <v>0</v>
      </c>
      <c r="G16">
        <v>0</v>
      </c>
      <c r="H16">
        <v>0</v>
      </c>
      <c r="I16">
        <v>10</v>
      </c>
      <c r="J16">
        <v>0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1</v>
      </c>
      <c r="R16">
        <v>2</v>
      </c>
      <c r="S16">
        <v>2</v>
      </c>
      <c r="T16">
        <v>1</v>
      </c>
      <c r="U16">
        <v>0</v>
      </c>
      <c r="V16">
        <v>2</v>
      </c>
      <c r="W16">
        <v>0</v>
      </c>
      <c r="X16">
        <v>0</v>
      </c>
      <c r="Y16">
        <v>1</v>
      </c>
      <c r="Z16">
        <v>0</v>
      </c>
      <c r="AB16">
        <f t="shared" si="0"/>
        <v>229</v>
      </c>
    </row>
    <row r="17" spans="1:28" x14ac:dyDescent="0.25">
      <c r="A17" t="s">
        <v>12</v>
      </c>
      <c r="B17">
        <v>0</v>
      </c>
      <c r="C17">
        <v>0</v>
      </c>
      <c r="D17">
        <v>0</v>
      </c>
      <c r="E17">
        <v>0</v>
      </c>
      <c r="F17">
        <v>1</v>
      </c>
      <c r="G17">
        <v>0</v>
      </c>
      <c r="H17">
        <v>0</v>
      </c>
      <c r="I17">
        <v>2</v>
      </c>
      <c r="J17">
        <v>1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B17">
        <f t="shared" si="0"/>
        <v>4</v>
      </c>
    </row>
    <row r="18" spans="1:28" x14ac:dyDescent="0.25">
      <c r="A18" t="s">
        <v>13</v>
      </c>
      <c r="B18">
        <v>1</v>
      </c>
      <c r="C18">
        <v>0</v>
      </c>
      <c r="D18">
        <v>0</v>
      </c>
      <c r="E18">
        <v>1</v>
      </c>
      <c r="F18">
        <v>0</v>
      </c>
      <c r="G18">
        <v>0</v>
      </c>
      <c r="H18">
        <v>0</v>
      </c>
      <c r="I18">
        <v>1</v>
      </c>
      <c r="J18">
        <v>1</v>
      </c>
      <c r="K18">
        <v>0</v>
      </c>
      <c r="L18">
        <v>0</v>
      </c>
      <c r="M18">
        <v>0</v>
      </c>
      <c r="N18">
        <v>0</v>
      </c>
      <c r="O18">
        <v>0</v>
      </c>
      <c r="P18">
        <v>2</v>
      </c>
      <c r="Q18">
        <v>0</v>
      </c>
      <c r="R18">
        <v>0</v>
      </c>
      <c r="S18">
        <v>0</v>
      </c>
      <c r="T18">
        <v>0</v>
      </c>
      <c r="U18">
        <v>0</v>
      </c>
      <c r="V18">
        <v>1</v>
      </c>
      <c r="W18">
        <v>0</v>
      </c>
      <c r="X18">
        <v>0</v>
      </c>
      <c r="Y18">
        <v>0</v>
      </c>
      <c r="Z18">
        <v>0</v>
      </c>
      <c r="AB18">
        <f t="shared" si="0"/>
        <v>7</v>
      </c>
    </row>
    <row r="19" spans="1:28" x14ac:dyDescent="0.25">
      <c r="A19" t="s">
        <v>14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2</v>
      </c>
      <c r="O19">
        <v>0</v>
      </c>
      <c r="P19">
        <v>1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B19">
        <f t="shared" si="0"/>
        <v>4</v>
      </c>
    </row>
    <row r="20" spans="1:28" x14ac:dyDescent="0.25">
      <c r="A20" t="s">
        <v>15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9</v>
      </c>
      <c r="J20">
        <v>3</v>
      </c>
      <c r="K20">
        <v>1</v>
      </c>
      <c r="L20">
        <v>1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B20">
        <f t="shared" si="0"/>
        <v>15</v>
      </c>
    </row>
    <row r="21" spans="1:28" x14ac:dyDescent="0.25">
      <c r="A21" t="s">
        <v>16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2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B21">
        <f t="shared" si="0"/>
        <v>2</v>
      </c>
    </row>
    <row r="22" spans="1:28" x14ac:dyDescent="0.25">
      <c r="A22" t="s">
        <v>17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2</v>
      </c>
      <c r="M22">
        <v>0</v>
      </c>
      <c r="N22">
        <v>0</v>
      </c>
      <c r="O22">
        <v>0</v>
      </c>
      <c r="P22">
        <v>2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B22">
        <f t="shared" si="0"/>
        <v>5</v>
      </c>
    </row>
    <row r="23" spans="1:28" x14ac:dyDescent="0.25">
      <c r="A23" t="s">
        <v>18</v>
      </c>
      <c r="B23">
        <v>3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3</v>
      </c>
      <c r="J23">
        <v>1</v>
      </c>
      <c r="K23">
        <v>0</v>
      </c>
      <c r="L23">
        <v>2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B23">
        <f t="shared" si="0"/>
        <v>13</v>
      </c>
    </row>
    <row r="24" spans="1:28" x14ac:dyDescent="0.25">
      <c r="A24" t="s">
        <v>19</v>
      </c>
      <c r="B24">
        <v>2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1</v>
      </c>
      <c r="M24">
        <v>0</v>
      </c>
      <c r="N24">
        <v>0</v>
      </c>
      <c r="O24">
        <v>0</v>
      </c>
      <c r="P24">
        <v>1</v>
      </c>
      <c r="Q24">
        <v>0</v>
      </c>
      <c r="R24">
        <v>2</v>
      </c>
      <c r="S24">
        <v>1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B24">
        <f t="shared" si="0"/>
        <v>7</v>
      </c>
    </row>
    <row r="25" spans="1:28" x14ac:dyDescent="0.25">
      <c r="A25" t="s">
        <v>20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3</v>
      </c>
      <c r="J25">
        <v>0</v>
      </c>
      <c r="K25">
        <v>0</v>
      </c>
      <c r="L25">
        <v>0</v>
      </c>
      <c r="M25">
        <v>0</v>
      </c>
      <c r="N25">
        <v>0</v>
      </c>
      <c r="O25">
        <v>2</v>
      </c>
      <c r="P25">
        <v>0</v>
      </c>
      <c r="Q25">
        <v>0</v>
      </c>
      <c r="R25">
        <v>0</v>
      </c>
      <c r="S25">
        <v>0</v>
      </c>
      <c r="T25">
        <v>1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B25">
        <f t="shared" si="0"/>
        <v>6</v>
      </c>
    </row>
    <row r="26" spans="1:28" x14ac:dyDescent="0.25">
      <c r="A26" t="s">
        <v>21</v>
      </c>
      <c r="B26">
        <v>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130</v>
      </c>
      <c r="J26">
        <v>0</v>
      </c>
      <c r="K26">
        <v>0</v>
      </c>
      <c r="L26">
        <v>2</v>
      </c>
      <c r="M26">
        <v>0</v>
      </c>
      <c r="N26">
        <v>3</v>
      </c>
      <c r="O26">
        <v>0</v>
      </c>
      <c r="P26">
        <v>0</v>
      </c>
      <c r="Q26">
        <v>0</v>
      </c>
      <c r="R26">
        <v>0</v>
      </c>
      <c r="S26">
        <v>1</v>
      </c>
      <c r="T26">
        <v>0</v>
      </c>
      <c r="U26">
        <v>1</v>
      </c>
      <c r="V26">
        <v>0</v>
      </c>
      <c r="W26">
        <v>5</v>
      </c>
      <c r="X26">
        <v>0</v>
      </c>
      <c r="Y26">
        <v>0</v>
      </c>
      <c r="Z26">
        <v>0</v>
      </c>
      <c r="AB26">
        <f t="shared" si="0"/>
        <v>144</v>
      </c>
    </row>
    <row r="27" spans="1:28" x14ac:dyDescent="0.25">
      <c r="A27" t="s">
        <v>22</v>
      </c>
      <c r="B27">
        <v>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3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2</v>
      </c>
      <c r="W27">
        <v>0</v>
      </c>
      <c r="X27">
        <v>0</v>
      </c>
      <c r="Y27">
        <v>0</v>
      </c>
      <c r="Z27">
        <v>0</v>
      </c>
      <c r="AB27">
        <f t="shared" si="0"/>
        <v>7</v>
      </c>
    </row>
    <row r="28" spans="1:28" x14ac:dyDescent="0.25">
      <c r="A28" t="s">
        <v>23</v>
      </c>
      <c r="B28">
        <v>0</v>
      </c>
      <c r="C28">
        <v>0</v>
      </c>
      <c r="D28">
        <v>8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B28">
        <f t="shared" si="0"/>
        <v>8</v>
      </c>
    </row>
    <row r="29" spans="1:28" x14ac:dyDescent="0.25">
      <c r="A29" t="s">
        <v>24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1</v>
      </c>
      <c r="J29">
        <v>0</v>
      </c>
      <c r="K29">
        <v>0</v>
      </c>
      <c r="L29">
        <v>1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1</v>
      </c>
      <c r="W29">
        <v>0</v>
      </c>
      <c r="X29">
        <v>0</v>
      </c>
      <c r="Y29">
        <v>0</v>
      </c>
      <c r="Z29">
        <v>0</v>
      </c>
      <c r="AB29">
        <f t="shared" si="0"/>
        <v>3</v>
      </c>
    </row>
    <row r="30" spans="1:28" x14ac:dyDescent="0.25">
      <c r="A30" t="s">
        <v>25</v>
      </c>
      <c r="B30">
        <v>0</v>
      </c>
      <c r="C30">
        <v>0</v>
      </c>
      <c r="D30">
        <v>0</v>
      </c>
      <c r="E30">
        <v>0</v>
      </c>
      <c r="F30">
        <v>0</v>
      </c>
      <c r="G30">
        <v>1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B30">
        <f t="shared" si="0"/>
        <v>1</v>
      </c>
    </row>
    <row r="32" spans="1:28" x14ac:dyDescent="0.25">
      <c r="A32" t="s">
        <v>28</v>
      </c>
      <c r="B32">
        <f>SUM(B6:B30)</f>
        <v>209</v>
      </c>
      <c r="C32">
        <f t="shared" ref="C32:Z32" si="1">SUM(C6:C30)</f>
        <v>3</v>
      </c>
      <c r="D32">
        <f t="shared" si="1"/>
        <v>16</v>
      </c>
      <c r="E32">
        <f t="shared" si="1"/>
        <v>162</v>
      </c>
      <c r="F32">
        <f t="shared" si="1"/>
        <v>3</v>
      </c>
      <c r="G32">
        <f t="shared" si="1"/>
        <v>3</v>
      </c>
      <c r="H32">
        <f t="shared" si="1"/>
        <v>1</v>
      </c>
      <c r="I32">
        <f t="shared" si="1"/>
        <v>317</v>
      </c>
      <c r="J32">
        <f t="shared" si="1"/>
        <v>12</v>
      </c>
      <c r="K32">
        <f t="shared" si="1"/>
        <v>3</v>
      </c>
      <c r="L32">
        <f t="shared" si="1"/>
        <v>239</v>
      </c>
      <c r="M32">
        <f t="shared" si="1"/>
        <v>1</v>
      </c>
      <c r="N32">
        <f t="shared" si="1"/>
        <v>10</v>
      </c>
      <c r="O32">
        <f t="shared" si="1"/>
        <v>2</v>
      </c>
      <c r="P32">
        <f t="shared" si="1"/>
        <v>18</v>
      </c>
      <c r="Q32">
        <f t="shared" si="1"/>
        <v>1</v>
      </c>
      <c r="R32">
        <f t="shared" si="1"/>
        <v>6</v>
      </c>
      <c r="S32">
        <f t="shared" si="1"/>
        <v>10</v>
      </c>
      <c r="T32">
        <f t="shared" si="1"/>
        <v>7</v>
      </c>
      <c r="U32">
        <f t="shared" si="1"/>
        <v>2</v>
      </c>
      <c r="V32">
        <f t="shared" si="1"/>
        <v>103</v>
      </c>
      <c r="W32">
        <f t="shared" si="1"/>
        <v>9</v>
      </c>
      <c r="X32">
        <f t="shared" si="1"/>
        <v>8</v>
      </c>
      <c r="Y32">
        <f t="shared" si="1"/>
        <v>1</v>
      </c>
      <c r="Z32">
        <f t="shared" si="1"/>
        <v>1</v>
      </c>
      <c r="AB32">
        <f>SUM(AB6:AB30)</f>
        <v>1147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workbookViewId="0"/>
  </sheetViews>
  <sheetFormatPr defaultRowHeight="15" x14ac:dyDescent="0.25"/>
  <cols>
    <col min="1" max="1" width="25.7109375" customWidth="1"/>
    <col min="2" max="26" width="12" bestFit="1" customWidth="1"/>
  </cols>
  <sheetData>
    <row r="1" spans="1:28" x14ac:dyDescent="0.25">
      <c r="A1" t="s">
        <v>27</v>
      </c>
    </row>
    <row r="3" spans="1:28" x14ac:dyDescent="0.25">
      <c r="A3" s="2">
        <v>41389</v>
      </c>
    </row>
    <row r="5" spans="1:28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</row>
    <row r="6" spans="1:28" x14ac:dyDescent="0.25">
      <c r="A6" t="s">
        <v>1</v>
      </c>
      <c r="B6">
        <v>0</v>
      </c>
      <c r="C6">
        <v>6</v>
      </c>
      <c r="D6">
        <v>2</v>
      </c>
      <c r="E6">
        <v>25</v>
      </c>
      <c r="F6">
        <v>1</v>
      </c>
      <c r="G6">
        <v>1</v>
      </c>
      <c r="H6">
        <v>1</v>
      </c>
      <c r="I6">
        <v>169</v>
      </c>
      <c r="J6">
        <v>6</v>
      </c>
      <c r="K6">
        <v>1</v>
      </c>
      <c r="L6">
        <v>67</v>
      </c>
      <c r="M6">
        <v>3</v>
      </c>
      <c r="N6">
        <v>2</v>
      </c>
      <c r="O6">
        <v>0</v>
      </c>
      <c r="P6">
        <v>11</v>
      </c>
      <c r="Q6">
        <v>0</v>
      </c>
      <c r="R6">
        <v>3</v>
      </c>
      <c r="S6">
        <v>6</v>
      </c>
      <c r="T6">
        <v>1</v>
      </c>
      <c r="U6">
        <v>4</v>
      </c>
      <c r="V6">
        <v>10</v>
      </c>
      <c r="W6">
        <v>2</v>
      </c>
      <c r="X6">
        <v>5</v>
      </c>
      <c r="Y6">
        <v>0</v>
      </c>
      <c r="Z6">
        <v>0</v>
      </c>
      <c r="AB6">
        <f>SUM(B6:Z6)</f>
        <v>326</v>
      </c>
    </row>
    <row r="7" spans="1:28" x14ac:dyDescent="0.25">
      <c r="A7" t="s">
        <v>2</v>
      </c>
      <c r="B7">
        <v>4</v>
      </c>
      <c r="C7">
        <v>0</v>
      </c>
      <c r="D7">
        <v>2</v>
      </c>
      <c r="E7">
        <v>0</v>
      </c>
      <c r="F7">
        <v>0</v>
      </c>
      <c r="G7">
        <v>0</v>
      </c>
      <c r="H7">
        <v>1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3</v>
      </c>
      <c r="Y7">
        <v>0</v>
      </c>
      <c r="Z7">
        <v>0</v>
      </c>
      <c r="AB7">
        <f t="shared" ref="AB7:AB30" si="0">SUM(B7:Z7)</f>
        <v>11</v>
      </c>
    </row>
    <row r="8" spans="1:28" x14ac:dyDescent="0.25">
      <c r="A8" t="s">
        <v>3</v>
      </c>
      <c r="B8">
        <v>1</v>
      </c>
      <c r="C8">
        <v>2</v>
      </c>
      <c r="D8">
        <v>0</v>
      </c>
      <c r="E8">
        <v>8</v>
      </c>
      <c r="F8">
        <v>2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5</v>
      </c>
      <c r="Y8">
        <v>3</v>
      </c>
      <c r="Z8">
        <v>0</v>
      </c>
      <c r="AB8">
        <f t="shared" si="0"/>
        <v>21</v>
      </c>
    </row>
    <row r="9" spans="1:28" x14ac:dyDescent="0.25">
      <c r="A9" t="s">
        <v>4</v>
      </c>
      <c r="B9">
        <v>36</v>
      </c>
      <c r="C9">
        <v>1</v>
      </c>
      <c r="D9">
        <v>9</v>
      </c>
      <c r="E9">
        <v>0</v>
      </c>
      <c r="F9">
        <v>9</v>
      </c>
      <c r="G9">
        <v>1</v>
      </c>
      <c r="H9">
        <v>1</v>
      </c>
      <c r="I9">
        <v>47</v>
      </c>
      <c r="J9">
        <v>4</v>
      </c>
      <c r="K9">
        <v>3</v>
      </c>
      <c r="L9">
        <v>437</v>
      </c>
      <c r="M9">
        <v>4</v>
      </c>
      <c r="N9">
        <v>4</v>
      </c>
      <c r="O9">
        <v>0</v>
      </c>
      <c r="P9">
        <v>11</v>
      </c>
      <c r="Q9">
        <v>0</v>
      </c>
      <c r="R9">
        <v>1</v>
      </c>
      <c r="S9">
        <v>3</v>
      </c>
      <c r="T9">
        <v>0</v>
      </c>
      <c r="U9">
        <v>2</v>
      </c>
      <c r="V9">
        <v>9</v>
      </c>
      <c r="W9">
        <v>0</v>
      </c>
      <c r="X9">
        <v>2</v>
      </c>
      <c r="Y9">
        <v>1</v>
      </c>
      <c r="Z9">
        <v>0</v>
      </c>
      <c r="AB9">
        <f t="shared" si="0"/>
        <v>585</v>
      </c>
    </row>
    <row r="10" spans="1:28" x14ac:dyDescent="0.25">
      <c r="A10" t="s">
        <v>5</v>
      </c>
      <c r="B10">
        <v>2</v>
      </c>
      <c r="C10">
        <v>1</v>
      </c>
      <c r="D10">
        <v>0</v>
      </c>
      <c r="E10">
        <v>4</v>
      </c>
      <c r="F10">
        <v>0</v>
      </c>
      <c r="G10">
        <v>7</v>
      </c>
      <c r="H10">
        <v>0</v>
      </c>
      <c r="I10">
        <v>2</v>
      </c>
      <c r="J10">
        <v>1</v>
      </c>
      <c r="K10">
        <v>0</v>
      </c>
      <c r="L10">
        <v>0</v>
      </c>
      <c r="M10">
        <v>0</v>
      </c>
      <c r="N10">
        <v>0</v>
      </c>
      <c r="O10">
        <v>0</v>
      </c>
      <c r="P10">
        <v>1</v>
      </c>
      <c r="Q10">
        <v>0</v>
      </c>
      <c r="R10">
        <v>0</v>
      </c>
      <c r="S10">
        <v>0</v>
      </c>
      <c r="T10">
        <v>0</v>
      </c>
      <c r="U10">
        <v>0</v>
      </c>
      <c r="V10">
        <v>1</v>
      </c>
      <c r="W10">
        <v>0</v>
      </c>
      <c r="X10">
        <v>1</v>
      </c>
      <c r="Y10">
        <v>0</v>
      </c>
      <c r="Z10">
        <v>0</v>
      </c>
      <c r="AB10">
        <f t="shared" si="0"/>
        <v>20</v>
      </c>
    </row>
    <row r="11" spans="1:28" x14ac:dyDescent="0.25">
      <c r="A11" t="s">
        <v>6</v>
      </c>
      <c r="B11">
        <v>0</v>
      </c>
      <c r="C11">
        <v>0</v>
      </c>
      <c r="D11">
        <v>1</v>
      </c>
      <c r="E11">
        <v>1</v>
      </c>
      <c r="F11">
        <v>5</v>
      </c>
      <c r="G11">
        <v>0</v>
      </c>
      <c r="H11">
        <v>0</v>
      </c>
      <c r="I11">
        <v>4</v>
      </c>
      <c r="J11">
        <v>1</v>
      </c>
      <c r="K11">
        <v>0</v>
      </c>
      <c r="L11">
        <v>1</v>
      </c>
      <c r="M11">
        <v>0</v>
      </c>
      <c r="N11">
        <v>0</v>
      </c>
      <c r="O11">
        <v>0</v>
      </c>
      <c r="P11">
        <v>1</v>
      </c>
      <c r="Q11">
        <v>0</v>
      </c>
      <c r="R11">
        <v>1</v>
      </c>
      <c r="S11">
        <v>1</v>
      </c>
      <c r="T11">
        <v>1</v>
      </c>
      <c r="U11">
        <v>0</v>
      </c>
      <c r="V11">
        <v>3</v>
      </c>
      <c r="W11">
        <v>1</v>
      </c>
      <c r="X11">
        <v>0</v>
      </c>
      <c r="Y11">
        <v>0</v>
      </c>
      <c r="Z11">
        <v>2</v>
      </c>
      <c r="AB11">
        <f t="shared" si="0"/>
        <v>23</v>
      </c>
    </row>
    <row r="12" spans="1:28" x14ac:dyDescent="0.25">
      <c r="A12" t="s">
        <v>7</v>
      </c>
      <c r="B12">
        <v>0</v>
      </c>
      <c r="C12">
        <v>0</v>
      </c>
      <c r="D12">
        <v>0</v>
      </c>
      <c r="E12">
        <v>2</v>
      </c>
      <c r="F12">
        <v>1</v>
      </c>
      <c r="G12">
        <v>1</v>
      </c>
      <c r="H12">
        <v>0</v>
      </c>
      <c r="I12">
        <v>7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0</v>
      </c>
      <c r="U12">
        <v>0</v>
      </c>
      <c r="V12">
        <v>9</v>
      </c>
      <c r="W12">
        <v>0</v>
      </c>
      <c r="X12">
        <v>0</v>
      </c>
      <c r="Y12">
        <v>0</v>
      </c>
      <c r="Z12">
        <v>0</v>
      </c>
      <c r="AB12">
        <f t="shared" si="0"/>
        <v>22</v>
      </c>
    </row>
    <row r="13" spans="1:28" x14ac:dyDescent="0.25">
      <c r="A13" t="s">
        <v>8</v>
      </c>
      <c r="B13">
        <v>176</v>
      </c>
      <c r="C13">
        <v>0</v>
      </c>
      <c r="D13">
        <v>0</v>
      </c>
      <c r="E13">
        <v>53</v>
      </c>
      <c r="F13">
        <v>4</v>
      </c>
      <c r="G13">
        <v>3</v>
      </c>
      <c r="H13">
        <v>6</v>
      </c>
      <c r="I13">
        <v>0</v>
      </c>
      <c r="J13">
        <v>15</v>
      </c>
      <c r="K13">
        <v>7</v>
      </c>
      <c r="L13">
        <v>33</v>
      </c>
      <c r="M13">
        <v>0</v>
      </c>
      <c r="N13">
        <v>2</v>
      </c>
      <c r="O13">
        <v>0</v>
      </c>
      <c r="P13">
        <v>25</v>
      </c>
      <c r="Q13">
        <v>0</v>
      </c>
      <c r="R13">
        <v>2</v>
      </c>
      <c r="S13">
        <v>6</v>
      </c>
      <c r="T13">
        <v>4</v>
      </c>
      <c r="U13">
        <v>0</v>
      </c>
      <c r="V13">
        <v>132</v>
      </c>
      <c r="W13">
        <v>6</v>
      </c>
      <c r="X13">
        <v>1</v>
      </c>
      <c r="Y13">
        <v>0</v>
      </c>
      <c r="Z13">
        <v>1</v>
      </c>
      <c r="AB13">
        <f t="shared" si="0"/>
        <v>476</v>
      </c>
    </row>
    <row r="14" spans="1:28" x14ac:dyDescent="0.25">
      <c r="A14" t="s">
        <v>9</v>
      </c>
      <c r="B14">
        <v>9</v>
      </c>
      <c r="C14">
        <v>2</v>
      </c>
      <c r="D14">
        <v>0</v>
      </c>
      <c r="E14">
        <v>6</v>
      </c>
      <c r="F14">
        <v>2</v>
      </c>
      <c r="G14">
        <v>0</v>
      </c>
      <c r="H14">
        <v>1</v>
      </c>
      <c r="I14">
        <v>18</v>
      </c>
      <c r="J14">
        <v>0</v>
      </c>
      <c r="K14">
        <v>10</v>
      </c>
      <c r="L14">
        <v>19</v>
      </c>
      <c r="M14">
        <v>1</v>
      </c>
      <c r="N14">
        <v>1</v>
      </c>
      <c r="O14">
        <v>1</v>
      </c>
      <c r="P14">
        <v>5</v>
      </c>
      <c r="Q14">
        <v>0</v>
      </c>
      <c r="R14">
        <v>3</v>
      </c>
      <c r="S14">
        <v>0</v>
      </c>
      <c r="T14">
        <v>0</v>
      </c>
      <c r="U14">
        <v>1</v>
      </c>
      <c r="V14">
        <v>4</v>
      </c>
      <c r="W14">
        <v>0</v>
      </c>
      <c r="X14">
        <v>0</v>
      </c>
      <c r="Y14">
        <v>0</v>
      </c>
      <c r="Z14">
        <v>0</v>
      </c>
      <c r="AB14">
        <f t="shared" si="0"/>
        <v>83</v>
      </c>
    </row>
    <row r="15" spans="1:28" x14ac:dyDescent="0.25">
      <c r="A15" t="s">
        <v>10</v>
      </c>
      <c r="B15">
        <v>3</v>
      </c>
      <c r="C15">
        <v>0</v>
      </c>
      <c r="D15">
        <v>0</v>
      </c>
      <c r="E15">
        <v>4</v>
      </c>
      <c r="F15">
        <v>0</v>
      </c>
      <c r="G15">
        <v>1</v>
      </c>
      <c r="H15">
        <v>0</v>
      </c>
      <c r="I15">
        <v>5</v>
      </c>
      <c r="J15">
        <v>7</v>
      </c>
      <c r="K15">
        <v>0</v>
      </c>
      <c r="L15">
        <v>5</v>
      </c>
      <c r="M15">
        <v>3</v>
      </c>
      <c r="N15">
        <v>1</v>
      </c>
      <c r="O15">
        <v>0</v>
      </c>
      <c r="P15">
        <v>3</v>
      </c>
      <c r="Q15">
        <v>0</v>
      </c>
      <c r="R15">
        <v>2</v>
      </c>
      <c r="S15">
        <v>0</v>
      </c>
      <c r="T15">
        <v>0</v>
      </c>
      <c r="U15">
        <v>0</v>
      </c>
      <c r="V15">
        <v>1</v>
      </c>
      <c r="W15">
        <v>0</v>
      </c>
      <c r="X15">
        <v>0</v>
      </c>
      <c r="Y15">
        <v>0</v>
      </c>
      <c r="Z15">
        <v>0</v>
      </c>
      <c r="AB15">
        <f t="shared" si="0"/>
        <v>35</v>
      </c>
    </row>
    <row r="16" spans="1:28" x14ac:dyDescent="0.25">
      <c r="A16" t="s">
        <v>11</v>
      </c>
      <c r="B16">
        <v>82</v>
      </c>
      <c r="C16">
        <v>0</v>
      </c>
      <c r="D16">
        <v>3</v>
      </c>
      <c r="E16">
        <v>540</v>
      </c>
      <c r="F16">
        <v>4</v>
      </c>
      <c r="G16">
        <v>2</v>
      </c>
      <c r="H16">
        <v>0</v>
      </c>
      <c r="I16">
        <v>36</v>
      </c>
      <c r="J16">
        <v>8</v>
      </c>
      <c r="K16">
        <v>8</v>
      </c>
      <c r="L16">
        <v>0</v>
      </c>
      <c r="M16">
        <v>20</v>
      </c>
      <c r="N16">
        <v>6</v>
      </c>
      <c r="O16">
        <v>2</v>
      </c>
      <c r="P16">
        <v>11</v>
      </c>
      <c r="Q16">
        <v>3</v>
      </c>
      <c r="R16">
        <v>5</v>
      </c>
      <c r="S16">
        <v>4</v>
      </c>
      <c r="T16">
        <v>1</v>
      </c>
      <c r="U16">
        <v>4</v>
      </c>
      <c r="V16">
        <v>7</v>
      </c>
      <c r="W16">
        <v>1</v>
      </c>
      <c r="X16">
        <v>0</v>
      </c>
      <c r="Y16">
        <v>0</v>
      </c>
      <c r="Z16">
        <v>0</v>
      </c>
      <c r="AB16">
        <f t="shared" si="0"/>
        <v>747</v>
      </c>
    </row>
    <row r="17" spans="1:28" x14ac:dyDescent="0.25">
      <c r="A17" t="s">
        <v>12</v>
      </c>
      <c r="B17">
        <v>8</v>
      </c>
      <c r="C17">
        <v>0</v>
      </c>
      <c r="D17">
        <v>1</v>
      </c>
      <c r="E17">
        <v>5</v>
      </c>
      <c r="F17">
        <v>0</v>
      </c>
      <c r="G17">
        <v>0</v>
      </c>
      <c r="H17">
        <v>0</v>
      </c>
      <c r="I17">
        <v>0</v>
      </c>
      <c r="J17">
        <v>2</v>
      </c>
      <c r="K17">
        <v>2</v>
      </c>
      <c r="L17">
        <v>12</v>
      </c>
      <c r="M17">
        <v>0</v>
      </c>
      <c r="N17">
        <v>1</v>
      </c>
      <c r="O17">
        <v>0</v>
      </c>
      <c r="P17">
        <v>0</v>
      </c>
      <c r="Q17">
        <v>0</v>
      </c>
      <c r="R17">
        <v>1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B17">
        <f t="shared" si="0"/>
        <v>32</v>
      </c>
    </row>
    <row r="18" spans="1:28" x14ac:dyDescent="0.25">
      <c r="A18" t="s">
        <v>13</v>
      </c>
      <c r="B18">
        <v>4</v>
      </c>
      <c r="C18">
        <v>0</v>
      </c>
      <c r="D18">
        <v>0</v>
      </c>
      <c r="E18">
        <v>4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7</v>
      </c>
      <c r="M18">
        <v>5</v>
      </c>
      <c r="N18">
        <v>0</v>
      </c>
      <c r="O18">
        <v>4</v>
      </c>
      <c r="P18">
        <v>14</v>
      </c>
      <c r="Q18">
        <v>1</v>
      </c>
      <c r="R18">
        <v>2</v>
      </c>
      <c r="S18">
        <v>3</v>
      </c>
      <c r="T18">
        <v>0</v>
      </c>
      <c r="U18">
        <v>2</v>
      </c>
      <c r="V18">
        <v>0</v>
      </c>
      <c r="W18">
        <v>0</v>
      </c>
      <c r="X18">
        <v>0</v>
      </c>
      <c r="Y18">
        <v>0</v>
      </c>
      <c r="Z18">
        <v>0</v>
      </c>
      <c r="AB18">
        <f t="shared" si="0"/>
        <v>47</v>
      </c>
    </row>
    <row r="19" spans="1:28" x14ac:dyDescent="0.25">
      <c r="A19" t="s">
        <v>14</v>
      </c>
      <c r="B19">
        <v>0</v>
      </c>
      <c r="C19">
        <v>0</v>
      </c>
      <c r="D19">
        <v>0</v>
      </c>
      <c r="E19">
        <v>1</v>
      </c>
      <c r="F19">
        <v>0</v>
      </c>
      <c r="G19">
        <v>0</v>
      </c>
      <c r="H19">
        <v>0</v>
      </c>
      <c r="I19">
        <v>1</v>
      </c>
      <c r="J19">
        <v>0</v>
      </c>
      <c r="K19">
        <v>1</v>
      </c>
      <c r="L19">
        <v>1</v>
      </c>
      <c r="M19">
        <v>0</v>
      </c>
      <c r="N19">
        <v>2</v>
      </c>
      <c r="O19">
        <v>0</v>
      </c>
      <c r="P19">
        <v>3</v>
      </c>
      <c r="Q19">
        <v>0</v>
      </c>
      <c r="R19">
        <v>0</v>
      </c>
      <c r="S19">
        <v>1</v>
      </c>
      <c r="T19">
        <v>0</v>
      </c>
      <c r="U19">
        <v>2</v>
      </c>
      <c r="V19">
        <v>1</v>
      </c>
      <c r="W19">
        <v>0</v>
      </c>
      <c r="X19">
        <v>0</v>
      </c>
      <c r="Y19">
        <v>0</v>
      </c>
      <c r="Z19">
        <v>0</v>
      </c>
      <c r="AB19">
        <f t="shared" si="0"/>
        <v>13</v>
      </c>
    </row>
    <row r="20" spans="1:28" x14ac:dyDescent="0.25">
      <c r="A20" t="s">
        <v>15</v>
      </c>
      <c r="B20">
        <v>13</v>
      </c>
      <c r="C20">
        <v>0</v>
      </c>
      <c r="D20">
        <v>0</v>
      </c>
      <c r="E20">
        <v>8</v>
      </c>
      <c r="F20">
        <v>1</v>
      </c>
      <c r="G20">
        <v>1</v>
      </c>
      <c r="H20">
        <v>0</v>
      </c>
      <c r="I20">
        <v>16</v>
      </c>
      <c r="J20">
        <v>5</v>
      </c>
      <c r="K20">
        <v>7</v>
      </c>
      <c r="L20">
        <v>8</v>
      </c>
      <c r="M20">
        <v>6</v>
      </c>
      <c r="N20">
        <v>4</v>
      </c>
      <c r="O20">
        <v>1</v>
      </c>
      <c r="P20">
        <v>0</v>
      </c>
      <c r="Q20">
        <v>2</v>
      </c>
      <c r="R20">
        <v>3</v>
      </c>
      <c r="S20">
        <v>3</v>
      </c>
      <c r="T20">
        <v>1</v>
      </c>
      <c r="U20">
        <v>26</v>
      </c>
      <c r="V20">
        <v>2</v>
      </c>
      <c r="W20">
        <v>1</v>
      </c>
      <c r="X20">
        <v>0</v>
      </c>
      <c r="Y20">
        <v>0</v>
      </c>
      <c r="Z20">
        <v>0</v>
      </c>
      <c r="AB20">
        <f t="shared" si="0"/>
        <v>108</v>
      </c>
    </row>
    <row r="21" spans="1:28" x14ac:dyDescent="0.25">
      <c r="A21" t="s">
        <v>16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4</v>
      </c>
      <c r="M21">
        <v>0</v>
      </c>
      <c r="N21">
        <v>2</v>
      </c>
      <c r="O21">
        <v>0</v>
      </c>
      <c r="P21">
        <v>1</v>
      </c>
      <c r="Q21">
        <v>0</v>
      </c>
      <c r="R21">
        <v>13</v>
      </c>
      <c r="S21">
        <v>3</v>
      </c>
      <c r="T21">
        <v>0</v>
      </c>
      <c r="U21">
        <v>1</v>
      </c>
      <c r="V21">
        <v>0</v>
      </c>
      <c r="W21">
        <v>0</v>
      </c>
      <c r="X21">
        <v>0</v>
      </c>
      <c r="Y21">
        <v>0</v>
      </c>
      <c r="Z21">
        <v>0</v>
      </c>
      <c r="AB21">
        <f t="shared" si="0"/>
        <v>24</v>
      </c>
    </row>
    <row r="22" spans="1:28" x14ac:dyDescent="0.25">
      <c r="A22" t="s">
        <v>17</v>
      </c>
      <c r="B22">
        <v>8</v>
      </c>
      <c r="C22">
        <v>1</v>
      </c>
      <c r="D22">
        <v>0</v>
      </c>
      <c r="E22">
        <v>2</v>
      </c>
      <c r="F22">
        <v>0</v>
      </c>
      <c r="G22">
        <v>0</v>
      </c>
      <c r="H22">
        <v>0</v>
      </c>
      <c r="I22">
        <v>1</v>
      </c>
      <c r="J22">
        <v>2</v>
      </c>
      <c r="K22">
        <v>2</v>
      </c>
      <c r="L22">
        <v>12</v>
      </c>
      <c r="M22">
        <v>1</v>
      </c>
      <c r="N22">
        <v>4</v>
      </c>
      <c r="O22">
        <v>0</v>
      </c>
      <c r="P22">
        <v>5</v>
      </c>
      <c r="Q22">
        <v>9</v>
      </c>
      <c r="R22">
        <v>0</v>
      </c>
      <c r="S22">
        <v>17</v>
      </c>
      <c r="T22">
        <v>1</v>
      </c>
      <c r="U22">
        <v>0</v>
      </c>
      <c r="V22">
        <v>1</v>
      </c>
      <c r="W22">
        <v>0</v>
      </c>
      <c r="X22">
        <v>0</v>
      </c>
      <c r="Y22">
        <v>0</v>
      </c>
      <c r="Z22">
        <v>0</v>
      </c>
      <c r="AB22">
        <f t="shared" si="0"/>
        <v>66</v>
      </c>
    </row>
    <row r="23" spans="1:28" x14ac:dyDescent="0.25">
      <c r="A23" t="s">
        <v>18</v>
      </c>
      <c r="B23">
        <v>5</v>
      </c>
      <c r="C23">
        <v>0</v>
      </c>
      <c r="D23">
        <v>0</v>
      </c>
      <c r="E23">
        <v>3</v>
      </c>
      <c r="F23">
        <v>0</v>
      </c>
      <c r="G23">
        <v>0</v>
      </c>
      <c r="H23">
        <v>0</v>
      </c>
      <c r="I23">
        <v>1</v>
      </c>
      <c r="J23">
        <v>0</v>
      </c>
      <c r="K23">
        <v>3</v>
      </c>
      <c r="L23">
        <v>3</v>
      </c>
      <c r="M23">
        <v>0</v>
      </c>
      <c r="N23">
        <v>3</v>
      </c>
      <c r="O23">
        <v>0</v>
      </c>
      <c r="P23">
        <v>2</v>
      </c>
      <c r="Q23">
        <v>5</v>
      </c>
      <c r="R23">
        <v>10</v>
      </c>
      <c r="S23">
        <v>0</v>
      </c>
      <c r="T23">
        <v>5</v>
      </c>
      <c r="U23">
        <v>1</v>
      </c>
      <c r="V23">
        <v>1</v>
      </c>
      <c r="W23">
        <v>0</v>
      </c>
      <c r="X23">
        <v>0</v>
      </c>
      <c r="Y23">
        <v>0</v>
      </c>
      <c r="Z23">
        <v>0</v>
      </c>
      <c r="AB23">
        <f t="shared" si="0"/>
        <v>42</v>
      </c>
    </row>
    <row r="24" spans="1:28" x14ac:dyDescent="0.25">
      <c r="A24" t="s">
        <v>19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2</v>
      </c>
      <c r="Q24">
        <v>0</v>
      </c>
      <c r="R24">
        <v>1</v>
      </c>
      <c r="S24">
        <v>8</v>
      </c>
      <c r="T24">
        <v>0</v>
      </c>
      <c r="U24">
        <v>0</v>
      </c>
      <c r="V24">
        <v>1</v>
      </c>
      <c r="W24">
        <v>0</v>
      </c>
      <c r="X24">
        <v>0</v>
      </c>
      <c r="Y24">
        <v>0</v>
      </c>
      <c r="Z24">
        <v>0</v>
      </c>
      <c r="AB24">
        <f t="shared" si="0"/>
        <v>13</v>
      </c>
    </row>
    <row r="25" spans="1:28" x14ac:dyDescent="0.25">
      <c r="A25" t="s">
        <v>20</v>
      </c>
      <c r="B25">
        <v>2</v>
      </c>
      <c r="C25">
        <v>0</v>
      </c>
      <c r="D25">
        <v>0</v>
      </c>
      <c r="E25">
        <v>1</v>
      </c>
      <c r="F25">
        <v>0</v>
      </c>
      <c r="G25">
        <v>0</v>
      </c>
      <c r="H25">
        <v>0</v>
      </c>
      <c r="I25">
        <v>3</v>
      </c>
      <c r="J25">
        <v>0</v>
      </c>
      <c r="K25">
        <v>1</v>
      </c>
      <c r="L25">
        <v>3</v>
      </c>
      <c r="M25">
        <v>2</v>
      </c>
      <c r="N25">
        <v>3</v>
      </c>
      <c r="O25">
        <v>2</v>
      </c>
      <c r="P25">
        <v>26</v>
      </c>
      <c r="Q25">
        <v>1</v>
      </c>
      <c r="R25">
        <v>0</v>
      </c>
      <c r="S25">
        <v>2</v>
      </c>
      <c r="T25">
        <v>0</v>
      </c>
      <c r="U25">
        <v>0</v>
      </c>
      <c r="V25">
        <v>1</v>
      </c>
      <c r="W25">
        <v>0</v>
      </c>
      <c r="X25">
        <v>0</v>
      </c>
      <c r="Y25">
        <v>0</v>
      </c>
      <c r="Z25">
        <v>0</v>
      </c>
      <c r="AB25">
        <f t="shared" si="0"/>
        <v>47</v>
      </c>
    </row>
    <row r="26" spans="1:28" x14ac:dyDescent="0.25">
      <c r="A26" t="s">
        <v>21</v>
      </c>
      <c r="B26">
        <v>13</v>
      </c>
      <c r="C26">
        <v>0</v>
      </c>
      <c r="D26">
        <v>0</v>
      </c>
      <c r="E26">
        <v>6</v>
      </c>
      <c r="F26">
        <v>1</v>
      </c>
      <c r="G26">
        <v>2</v>
      </c>
      <c r="H26">
        <v>5</v>
      </c>
      <c r="I26">
        <v>115</v>
      </c>
      <c r="J26">
        <v>1</v>
      </c>
      <c r="K26">
        <v>3</v>
      </c>
      <c r="L26">
        <v>7</v>
      </c>
      <c r="M26">
        <v>0</v>
      </c>
      <c r="N26">
        <v>1</v>
      </c>
      <c r="O26">
        <v>0</v>
      </c>
      <c r="P26">
        <v>4</v>
      </c>
      <c r="Q26">
        <v>0</v>
      </c>
      <c r="R26">
        <v>0</v>
      </c>
      <c r="S26">
        <v>2</v>
      </c>
      <c r="T26">
        <v>0</v>
      </c>
      <c r="U26">
        <v>0</v>
      </c>
      <c r="V26">
        <v>0</v>
      </c>
      <c r="W26">
        <v>7</v>
      </c>
      <c r="X26">
        <v>0</v>
      </c>
      <c r="Y26">
        <v>0</v>
      </c>
      <c r="Z26">
        <v>1</v>
      </c>
      <c r="AB26">
        <f t="shared" si="0"/>
        <v>168</v>
      </c>
    </row>
    <row r="27" spans="1:28" x14ac:dyDescent="0.25">
      <c r="A27" t="s">
        <v>22</v>
      </c>
      <c r="B27">
        <v>1</v>
      </c>
      <c r="C27">
        <v>0</v>
      </c>
      <c r="D27">
        <v>0</v>
      </c>
      <c r="E27">
        <v>1</v>
      </c>
      <c r="F27">
        <v>0</v>
      </c>
      <c r="G27">
        <v>0</v>
      </c>
      <c r="H27">
        <v>2</v>
      </c>
      <c r="I27">
        <v>5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1</v>
      </c>
      <c r="Q27">
        <v>0</v>
      </c>
      <c r="R27">
        <v>0</v>
      </c>
      <c r="S27">
        <v>0</v>
      </c>
      <c r="T27">
        <v>0</v>
      </c>
      <c r="U27">
        <v>0</v>
      </c>
      <c r="V27">
        <v>8</v>
      </c>
      <c r="W27">
        <v>0</v>
      </c>
      <c r="X27">
        <v>0</v>
      </c>
      <c r="Y27">
        <v>0</v>
      </c>
      <c r="Z27">
        <v>0</v>
      </c>
      <c r="AB27">
        <f t="shared" si="0"/>
        <v>19</v>
      </c>
    </row>
    <row r="28" spans="1:28" x14ac:dyDescent="0.25">
      <c r="A28" t="s">
        <v>23</v>
      </c>
      <c r="B28">
        <v>4</v>
      </c>
      <c r="C28">
        <v>1</v>
      </c>
      <c r="D28">
        <v>8</v>
      </c>
      <c r="E28">
        <v>4</v>
      </c>
      <c r="F28">
        <v>1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1</v>
      </c>
      <c r="Z28">
        <v>0</v>
      </c>
      <c r="AB28">
        <f t="shared" si="0"/>
        <v>19</v>
      </c>
    </row>
    <row r="29" spans="1:28" x14ac:dyDescent="0.25">
      <c r="A29" t="s">
        <v>24</v>
      </c>
      <c r="B29">
        <v>0</v>
      </c>
      <c r="C29">
        <v>0</v>
      </c>
      <c r="D29">
        <v>2</v>
      </c>
      <c r="E29">
        <v>2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B29">
        <f t="shared" si="0"/>
        <v>5</v>
      </c>
    </row>
    <row r="30" spans="1:28" x14ac:dyDescent="0.25">
      <c r="A30" t="s">
        <v>25</v>
      </c>
      <c r="B30">
        <v>0</v>
      </c>
      <c r="C30">
        <v>0</v>
      </c>
      <c r="D30">
        <v>0</v>
      </c>
      <c r="E30">
        <v>0</v>
      </c>
      <c r="F30">
        <v>0</v>
      </c>
      <c r="G30">
        <v>2</v>
      </c>
      <c r="H30">
        <v>0</v>
      </c>
      <c r="I30">
        <v>1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</v>
      </c>
      <c r="W30">
        <v>1</v>
      </c>
      <c r="X30">
        <v>0</v>
      </c>
      <c r="Y30">
        <v>0</v>
      </c>
      <c r="Z30">
        <v>0</v>
      </c>
      <c r="AB30">
        <f t="shared" si="0"/>
        <v>5</v>
      </c>
    </row>
    <row r="32" spans="1:28" x14ac:dyDescent="0.25">
      <c r="A32" t="s">
        <v>28</v>
      </c>
      <c r="B32">
        <f>SUM(B6:B30)</f>
        <v>371</v>
      </c>
      <c r="C32">
        <f t="shared" ref="C32:Z32" si="1">SUM(C6:C30)</f>
        <v>14</v>
      </c>
      <c r="D32">
        <f t="shared" si="1"/>
        <v>28</v>
      </c>
      <c r="E32">
        <f t="shared" si="1"/>
        <v>680</v>
      </c>
      <c r="F32">
        <f t="shared" si="1"/>
        <v>31</v>
      </c>
      <c r="G32">
        <f t="shared" si="1"/>
        <v>21</v>
      </c>
      <c r="H32">
        <f t="shared" si="1"/>
        <v>17</v>
      </c>
      <c r="I32">
        <f t="shared" si="1"/>
        <v>432</v>
      </c>
      <c r="J32">
        <f t="shared" si="1"/>
        <v>53</v>
      </c>
      <c r="K32">
        <f t="shared" si="1"/>
        <v>49</v>
      </c>
      <c r="L32">
        <f t="shared" si="1"/>
        <v>621</v>
      </c>
      <c r="M32">
        <f t="shared" si="1"/>
        <v>45</v>
      </c>
      <c r="N32">
        <f t="shared" si="1"/>
        <v>37</v>
      </c>
      <c r="O32">
        <f t="shared" si="1"/>
        <v>10</v>
      </c>
      <c r="P32">
        <f t="shared" si="1"/>
        <v>126</v>
      </c>
      <c r="Q32">
        <f t="shared" si="1"/>
        <v>21</v>
      </c>
      <c r="R32">
        <f t="shared" si="1"/>
        <v>47</v>
      </c>
      <c r="S32">
        <f t="shared" si="1"/>
        <v>60</v>
      </c>
      <c r="T32">
        <f t="shared" si="1"/>
        <v>14</v>
      </c>
      <c r="U32">
        <f t="shared" si="1"/>
        <v>43</v>
      </c>
      <c r="V32">
        <f t="shared" si="1"/>
        <v>192</v>
      </c>
      <c r="W32">
        <f t="shared" si="1"/>
        <v>19</v>
      </c>
      <c r="X32">
        <f t="shared" si="1"/>
        <v>17</v>
      </c>
      <c r="Y32">
        <f t="shared" si="1"/>
        <v>5</v>
      </c>
      <c r="Z32">
        <f t="shared" si="1"/>
        <v>4</v>
      </c>
      <c r="AB32">
        <f>SUM(AB6:AB30)</f>
        <v>2957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workbookViewId="0">
      <selection sqref="A1:XFD1048576"/>
    </sheetView>
  </sheetViews>
  <sheetFormatPr defaultRowHeight="15" x14ac:dyDescent="0.25"/>
  <cols>
    <col min="1" max="1" width="25.7109375" customWidth="1"/>
    <col min="2" max="26" width="12" bestFit="1" customWidth="1"/>
  </cols>
  <sheetData>
    <row r="1" spans="1:28" x14ac:dyDescent="0.25">
      <c r="A1" t="s">
        <v>31</v>
      </c>
    </row>
    <row r="2" spans="1:28" x14ac:dyDescent="0.25">
      <c r="A2" s="5" t="s">
        <v>32</v>
      </c>
    </row>
    <row r="3" spans="1:28" x14ac:dyDescent="0.25">
      <c r="A3" s="2">
        <v>41389</v>
      </c>
    </row>
    <row r="5" spans="1:28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s="6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</row>
    <row r="6" spans="1:28" x14ac:dyDescent="0.25">
      <c r="A6" t="s">
        <v>1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140</v>
      </c>
      <c r="J6">
        <v>2</v>
      </c>
      <c r="K6">
        <v>0</v>
      </c>
      <c r="L6">
        <v>38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2</v>
      </c>
      <c r="T6">
        <v>1</v>
      </c>
      <c r="U6">
        <v>0</v>
      </c>
      <c r="V6">
        <v>5</v>
      </c>
      <c r="W6">
        <v>0</v>
      </c>
      <c r="X6">
        <v>0</v>
      </c>
      <c r="Y6">
        <v>0</v>
      </c>
      <c r="Z6">
        <v>0</v>
      </c>
      <c r="AB6">
        <f>SUM(B6:Z6)</f>
        <v>189</v>
      </c>
    </row>
    <row r="7" spans="1:28" x14ac:dyDescent="0.25">
      <c r="A7" t="s">
        <v>2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B7">
        <f t="shared" ref="AB7:AB30" si="0">SUM(B7:Z7)</f>
        <v>1</v>
      </c>
    </row>
    <row r="8" spans="1:28" x14ac:dyDescent="0.25">
      <c r="A8" t="s">
        <v>3</v>
      </c>
      <c r="B8">
        <v>0</v>
      </c>
      <c r="C8">
        <v>0</v>
      </c>
      <c r="D8">
        <v>0</v>
      </c>
      <c r="E8">
        <v>3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4</v>
      </c>
      <c r="Y8">
        <v>1</v>
      </c>
      <c r="Z8">
        <v>0</v>
      </c>
      <c r="AB8">
        <f t="shared" si="0"/>
        <v>8</v>
      </c>
    </row>
    <row r="9" spans="1:28" x14ac:dyDescent="0.25">
      <c r="A9" t="s">
        <v>4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0</v>
      </c>
      <c r="I9">
        <v>23</v>
      </c>
      <c r="J9">
        <v>0</v>
      </c>
      <c r="K9">
        <v>0</v>
      </c>
      <c r="L9">
        <v>261</v>
      </c>
      <c r="M9">
        <v>1</v>
      </c>
      <c r="N9">
        <v>2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3</v>
      </c>
      <c r="W9">
        <v>0</v>
      </c>
      <c r="X9">
        <v>0</v>
      </c>
      <c r="Y9">
        <v>0</v>
      </c>
      <c r="Z9">
        <v>0</v>
      </c>
      <c r="AB9">
        <f t="shared" si="0"/>
        <v>291</v>
      </c>
    </row>
    <row r="10" spans="1:28" x14ac:dyDescent="0.25">
      <c r="A10" t="s">
        <v>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B10">
        <f t="shared" si="0"/>
        <v>1</v>
      </c>
    </row>
    <row r="11" spans="1:28" x14ac:dyDescent="0.25">
      <c r="A11" t="s">
        <v>6</v>
      </c>
      <c r="B11">
        <v>0</v>
      </c>
      <c r="C11">
        <v>0</v>
      </c>
      <c r="D11">
        <v>0</v>
      </c>
      <c r="E11">
        <v>0</v>
      </c>
      <c r="F11">
        <v>1</v>
      </c>
      <c r="G11">
        <v>0</v>
      </c>
      <c r="H11">
        <v>0</v>
      </c>
      <c r="I11">
        <v>3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2</v>
      </c>
      <c r="AB11">
        <f t="shared" si="0"/>
        <v>7</v>
      </c>
    </row>
    <row r="12" spans="1:28" x14ac:dyDescent="0.25">
      <c r="A12" t="s">
        <v>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B12">
        <f t="shared" si="0"/>
        <v>0</v>
      </c>
    </row>
    <row r="13" spans="1:28" x14ac:dyDescent="0.25">
      <c r="A13" t="s">
        <v>8</v>
      </c>
      <c r="B13">
        <v>141</v>
      </c>
      <c r="C13">
        <v>0</v>
      </c>
      <c r="D13">
        <v>0</v>
      </c>
      <c r="E13">
        <v>26</v>
      </c>
      <c r="F13">
        <v>1</v>
      </c>
      <c r="G13">
        <v>1</v>
      </c>
      <c r="H13">
        <v>0</v>
      </c>
      <c r="I13">
        <v>0</v>
      </c>
      <c r="J13">
        <v>0</v>
      </c>
      <c r="K13">
        <v>0</v>
      </c>
      <c r="L13">
        <v>8</v>
      </c>
      <c r="M13">
        <v>0</v>
      </c>
      <c r="N13">
        <v>0</v>
      </c>
      <c r="O13">
        <v>0</v>
      </c>
      <c r="P13">
        <v>14</v>
      </c>
      <c r="Q13">
        <v>0</v>
      </c>
      <c r="R13">
        <v>0</v>
      </c>
      <c r="S13">
        <v>2</v>
      </c>
      <c r="T13">
        <v>0</v>
      </c>
      <c r="U13">
        <v>0</v>
      </c>
      <c r="V13">
        <v>90</v>
      </c>
      <c r="W13">
        <v>2</v>
      </c>
      <c r="X13">
        <v>0</v>
      </c>
      <c r="Y13">
        <v>0</v>
      </c>
      <c r="Z13">
        <v>0</v>
      </c>
      <c r="AB13">
        <f t="shared" si="0"/>
        <v>285</v>
      </c>
    </row>
    <row r="14" spans="1:28" x14ac:dyDescent="0.25">
      <c r="A14" t="s">
        <v>9</v>
      </c>
      <c r="B14">
        <v>1</v>
      </c>
      <c r="C14">
        <v>1</v>
      </c>
      <c r="D14">
        <v>0</v>
      </c>
      <c r="E14">
        <v>2</v>
      </c>
      <c r="F14">
        <v>1</v>
      </c>
      <c r="G14">
        <v>0</v>
      </c>
      <c r="H14">
        <v>0</v>
      </c>
      <c r="I14">
        <v>0</v>
      </c>
      <c r="J14">
        <v>0</v>
      </c>
      <c r="K14">
        <v>1</v>
      </c>
      <c r="L14">
        <v>3</v>
      </c>
      <c r="M14">
        <v>0</v>
      </c>
      <c r="N14">
        <v>0</v>
      </c>
      <c r="O14">
        <v>0</v>
      </c>
      <c r="P14">
        <v>1</v>
      </c>
      <c r="Q14">
        <v>0</v>
      </c>
      <c r="R14">
        <v>1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B14">
        <f t="shared" si="0"/>
        <v>11</v>
      </c>
    </row>
    <row r="15" spans="1:28" x14ac:dyDescent="0.25">
      <c r="A15" t="s">
        <v>10</v>
      </c>
      <c r="B15">
        <v>1</v>
      </c>
      <c r="C15">
        <v>0</v>
      </c>
      <c r="D15">
        <v>0</v>
      </c>
      <c r="E15">
        <v>1</v>
      </c>
      <c r="F15">
        <v>0</v>
      </c>
      <c r="G15">
        <v>1</v>
      </c>
      <c r="H15">
        <v>0</v>
      </c>
      <c r="I15">
        <v>0</v>
      </c>
      <c r="J15">
        <v>0</v>
      </c>
      <c r="K15">
        <v>0</v>
      </c>
      <c r="L15">
        <v>1</v>
      </c>
      <c r="M15">
        <v>0</v>
      </c>
      <c r="N15">
        <v>0</v>
      </c>
      <c r="O15">
        <v>0</v>
      </c>
      <c r="P15">
        <v>1</v>
      </c>
      <c r="Q15">
        <v>0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B15">
        <f t="shared" si="0"/>
        <v>6</v>
      </c>
    </row>
    <row r="16" spans="1:28" x14ac:dyDescent="0.25">
      <c r="A16" t="s">
        <v>11</v>
      </c>
      <c r="B16">
        <v>46</v>
      </c>
      <c r="C16">
        <v>0</v>
      </c>
      <c r="D16">
        <v>2</v>
      </c>
      <c r="E16">
        <v>334</v>
      </c>
      <c r="F16">
        <v>3</v>
      </c>
      <c r="G16">
        <v>0</v>
      </c>
      <c r="H16">
        <v>0</v>
      </c>
      <c r="I16">
        <v>10</v>
      </c>
      <c r="J16">
        <v>1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2</v>
      </c>
      <c r="R16">
        <v>3</v>
      </c>
      <c r="S16">
        <v>3</v>
      </c>
      <c r="T16">
        <v>1</v>
      </c>
      <c r="U16">
        <v>0</v>
      </c>
      <c r="V16">
        <v>5</v>
      </c>
      <c r="W16">
        <v>1</v>
      </c>
      <c r="X16">
        <v>0</v>
      </c>
      <c r="Y16">
        <v>0</v>
      </c>
      <c r="Z16">
        <v>0</v>
      </c>
      <c r="AB16">
        <f t="shared" si="0"/>
        <v>412</v>
      </c>
    </row>
    <row r="17" spans="1:28" x14ac:dyDescent="0.25">
      <c r="A17" t="s">
        <v>12</v>
      </c>
      <c r="B17">
        <v>1</v>
      </c>
      <c r="C17">
        <v>0</v>
      </c>
      <c r="D17">
        <v>1</v>
      </c>
      <c r="E17">
        <v>3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1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B17">
        <f t="shared" si="0"/>
        <v>7</v>
      </c>
    </row>
    <row r="18" spans="1:28" x14ac:dyDescent="0.25">
      <c r="A18" t="s">
        <v>13</v>
      </c>
      <c r="B18">
        <v>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1</v>
      </c>
      <c r="P18">
        <v>1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B18">
        <f t="shared" si="0"/>
        <v>3</v>
      </c>
    </row>
    <row r="19" spans="1:28" x14ac:dyDescent="0.25">
      <c r="A19" t="s">
        <v>14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B19">
        <f t="shared" si="0"/>
        <v>0</v>
      </c>
    </row>
    <row r="20" spans="1:28" x14ac:dyDescent="0.25">
      <c r="A20" t="s">
        <v>15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9</v>
      </c>
      <c r="J20">
        <v>0</v>
      </c>
      <c r="K20">
        <v>2</v>
      </c>
      <c r="L20">
        <v>1</v>
      </c>
      <c r="M20">
        <v>1</v>
      </c>
      <c r="N20">
        <v>0</v>
      </c>
      <c r="O20">
        <v>0</v>
      </c>
      <c r="P20">
        <v>0</v>
      </c>
      <c r="Q20">
        <v>1</v>
      </c>
      <c r="R20">
        <v>0</v>
      </c>
      <c r="S20">
        <v>0</v>
      </c>
      <c r="T20">
        <v>1</v>
      </c>
      <c r="U20">
        <v>1</v>
      </c>
      <c r="V20">
        <v>2</v>
      </c>
      <c r="W20">
        <v>0</v>
      </c>
      <c r="X20">
        <v>0</v>
      </c>
      <c r="Y20">
        <v>0</v>
      </c>
      <c r="Z20">
        <v>0</v>
      </c>
      <c r="AB20">
        <f t="shared" si="0"/>
        <v>18</v>
      </c>
    </row>
    <row r="21" spans="1:28" x14ac:dyDescent="0.25">
      <c r="A21" t="s">
        <v>16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2</v>
      </c>
      <c r="M21">
        <v>0</v>
      </c>
      <c r="N21">
        <v>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B21">
        <f t="shared" si="0"/>
        <v>3</v>
      </c>
    </row>
    <row r="22" spans="1:28" x14ac:dyDescent="0.25">
      <c r="A22" t="s">
        <v>17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1</v>
      </c>
      <c r="L22">
        <v>3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B22">
        <f t="shared" si="0"/>
        <v>4</v>
      </c>
    </row>
    <row r="23" spans="1:28" x14ac:dyDescent="0.25">
      <c r="A23" t="s">
        <v>18</v>
      </c>
      <c r="B23">
        <v>2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1</v>
      </c>
      <c r="L23">
        <v>1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1</v>
      </c>
      <c r="U23">
        <v>0</v>
      </c>
      <c r="V23">
        <v>1</v>
      </c>
      <c r="W23">
        <v>0</v>
      </c>
      <c r="X23">
        <v>0</v>
      </c>
      <c r="Y23">
        <v>0</v>
      </c>
      <c r="Z23">
        <v>0</v>
      </c>
      <c r="AB23">
        <f t="shared" si="0"/>
        <v>6</v>
      </c>
    </row>
    <row r="24" spans="1:28" x14ac:dyDescent="0.25">
      <c r="A24" t="s">
        <v>19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1</v>
      </c>
      <c r="Q24">
        <v>0</v>
      </c>
      <c r="R24">
        <v>0</v>
      </c>
      <c r="S24">
        <v>1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B24">
        <f t="shared" si="0"/>
        <v>2</v>
      </c>
    </row>
    <row r="25" spans="1:28" x14ac:dyDescent="0.25">
      <c r="A25" t="s">
        <v>20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0</v>
      </c>
      <c r="M25">
        <v>0</v>
      </c>
      <c r="N25">
        <v>0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B25">
        <f t="shared" si="0"/>
        <v>2</v>
      </c>
    </row>
    <row r="26" spans="1:28" x14ac:dyDescent="0.25">
      <c r="A26" t="s">
        <v>21</v>
      </c>
      <c r="B26">
        <v>4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97</v>
      </c>
      <c r="J26">
        <v>0</v>
      </c>
      <c r="K26">
        <v>0</v>
      </c>
      <c r="L26">
        <v>4</v>
      </c>
      <c r="M26">
        <v>0</v>
      </c>
      <c r="N26">
        <v>0</v>
      </c>
      <c r="O26">
        <v>0</v>
      </c>
      <c r="P26">
        <v>1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5</v>
      </c>
      <c r="X26">
        <v>0</v>
      </c>
      <c r="Y26">
        <v>0</v>
      </c>
      <c r="Z26">
        <v>0</v>
      </c>
      <c r="AB26">
        <f t="shared" si="0"/>
        <v>111</v>
      </c>
    </row>
    <row r="27" spans="1:28" x14ac:dyDescent="0.25">
      <c r="A27" t="s">
        <v>22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2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4</v>
      </c>
      <c r="W27">
        <v>0</v>
      </c>
      <c r="X27">
        <v>0</v>
      </c>
      <c r="Y27">
        <v>0</v>
      </c>
      <c r="Z27">
        <v>0</v>
      </c>
      <c r="AB27">
        <f t="shared" si="0"/>
        <v>7</v>
      </c>
    </row>
    <row r="28" spans="1:28" x14ac:dyDescent="0.25">
      <c r="A28" t="s">
        <v>23</v>
      </c>
      <c r="B28">
        <v>0</v>
      </c>
      <c r="C28">
        <v>0</v>
      </c>
      <c r="D28">
        <v>3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B28">
        <f t="shared" si="0"/>
        <v>3</v>
      </c>
    </row>
    <row r="29" spans="1:28" x14ac:dyDescent="0.25">
      <c r="A29" t="s">
        <v>24</v>
      </c>
      <c r="B29">
        <v>0</v>
      </c>
      <c r="C29">
        <v>0</v>
      </c>
      <c r="D29">
        <v>1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B29">
        <f t="shared" si="0"/>
        <v>2</v>
      </c>
    </row>
    <row r="30" spans="1:28" x14ac:dyDescent="0.25">
      <c r="A30" t="s">
        <v>25</v>
      </c>
      <c r="B30">
        <v>0</v>
      </c>
      <c r="C30">
        <v>0</v>
      </c>
      <c r="D30">
        <v>0</v>
      </c>
      <c r="E30">
        <v>0</v>
      </c>
      <c r="F30">
        <v>0</v>
      </c>
      <c r="G30">
        <v>1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B30">
        <f t="shared" si="0"/>
        <v>1</v>
      </c>
    </row>
    <row r="32" spans="1:28" x14ac:dyDescent="0.25">
      <c r="A32" t="s">
        <v>28</v>
      </c>
      <c r="B32">
        <f>SUM(B6:B30)</f>
        <v>197</v>
      </c>
      <c r="C32">
        <f t="shared" ref="C32:Z32" si="1">SUM(C6:C30)</f>
        <v>2</v>
      </c>
      <c r="D32">
        <f t="shared" si="1"/>
        <v>8</v>
      </c>
      <c r="E32">
        <f t="shared" si="1"/>
        <v>369</v>
      </c>
      <c r="F32">
        <f t="shared" si="1"/>
        <v>6</v>
      </c>
      <c r="G32">
        <f t="shared" si="1"/>
        <v>3</v>
      </c>
      <c r="H32">
        <f t="shared" si="1"/>
        <v>3</v>
      </c>
      <c r="I32">
        <f t="shared" si="1"/>
        <v>284</v>
      </c>
      <c r="J32">
        <f t="shared" si="1"/>
        <v>4</v>
      </c>
      <c r="K32">
        <f t="shared" si="1"/>
        <v>7</v>
      </c>
      <c r="L32">
        <f t="shared" si="1"/>
        <v>323</v>
      </c>
      <c r="M32">
        <f t="shared" si="1"/>
        <v>2</v>
      </c>
      <c r="N32">
        <f t="shared" si="1"/>
        <v>4</v>
      </c>
      <c r="O32">
        <f t="shared" si="1"/>
        <v>2</v>
      </c>
      <c r="P32">
        <f t="shared" si="1"/>
        <v>19</v>
      </c>
      <c r="Q32">
        <f t="shared" si="1"/>
        <v>3</v>
      </c>
      <c r="R32">
        <f t="shared" si="1"/>
        <v>6</v>
      </c>
      <c r="S32">
        <f t="shared" si="1"/>
        <v>8</v>
      </c>
      <c r="T32">
        <f t="shared" si="1"/>
        <v>4</v>
      </c>
      <c r="U32">
        <f t="shared" si="1"/>
        <v>1</v>
      </c>
      <c r="V32">
        <f t="shared" si="1"/>
        <v>110</v>
      </c>
      <c r="W32">
        <f t="shared" si="1"/>
        <v>8</v>
      </c>
      <c r="X32">
        <f t="shared" si="1"/>
        <v>4</v>
      </c>
      <c r="Y32">
        <f t="shared" si="1"/>
        <v>1</v>
      </c>
      <c r="Z32">
        <f t="shared" si="1"/>
        <v>2</v>
      </c>
      <c r="AB32">
        <f>SUM(AB6:AB30)</f>
        <v>1380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0"/>
  <sheetViews>
    <sheetView tabSelected="1" workbookViewId="0">
      <selection activeCell="C3" sqref="C3"/>
    </sheetView>
  </sheetViews>
  <sheetFormatPr defaultRowHeight="15" x14ac:dyDescent="0.25"/>
  <cols>
    <col min="1" max="1" width="19.28515625" customWidth="1"/>
    <col min="2" max="26" width="6.7109375" customWidth="1"/>
    <col min="27" max="27" width="6.7109375" style="11" customWidth="1"/>
  </cols>
  <sheetData>
    <row r="1" spans="1:27" x14ac:dyDescent="0.25">
      <c r="A1" t="s">
        <v>31</v>
      </c>
    </row>
    <row r="2" spans="1:27" x14ac:dyDescent="0.25">
      <c r="A2" s="5" t="s">
        <v>32</v>
      </c>
    </row>
    <row r="4" spans="1:27" x14ac:dyDescent="0.25">
      <c r="A4" s="15" t="s">
        <v>35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x14ac:dyDescent="0.25">
      <c r="A5" s="8" t="s">
        <v>0</v>
      </c>
      <c r="B5" s="9">
        <v>100</v>
      </c>
      <c r="C5" s="9">
        <v>101</v>
      </c>
      <c r="D5" s="9">
        <v>102</v>
      </c>
      <c r="E5" s="9">
        <v>103</v>
      </c>
      <c r="F5" s="9">
        <v>104</v>
      </c>
      <c r="G5" s="9">
        <v>105</v>
      </c>
      <c r="H5" s="10">
        <v>106</v>
      </c>
      <c r="I5" s="9">
        <v>107</v>
      </c>
      <c r="J5" s="9">
        <v>108</v>
      </c>
      <c r="K5" s="9">
        <v>109</v>
      </c>
      <c r="L5" s="9">
        <v>110</v>
      </c>
      <c r="M5" s="9">
        <v>111</v>
      </c>
      <c r="N5" s="9">
        <v>112</v>
      </c>
      <c r="O5" s="9">
        <v>113</v>
      </c>
      <c r="P5" s="9">
        <v>114</v>
      </c>
      <c r="Q5" s="9">
        <v>115</v>
      </c>
      <c r="R5" s="9">
        <v>116</v>
      </c>
      <c r="S5" s="9">
        <v>117</v>
      </c>
      <c r="T5" s="9">
        <v>118</v>
      </c>
      <c r="U5" s="9">
        <v>119</v>
      </c>
      <c r="V5" s="9">
        <v>120</v>
      </c>
      <c r="W5" s="9">
        <v>121</v>
      </c>
      <c r="X5" s="12">
        <v>122</v>
      </c>
      <c r="Y5" s="12">
        <v>123</v>
      </c>
      <c r="Z5" s="12">
        <v>124</v>
      </c>
      <c r="AA5" s="9" t="s">
        <v>36</v>
      </c>
    </row>
    <row r="6" spans="1:27" x14ac:dyDescent="0.25">
      <c r="A6" s="9">
        <v>100</v>
      </c>
      <c r="B6" s="9">
        <f>'Skimmed-TUE_April23'!B6+'Skimmed-WED_April24'!B6+'Skimmed-THU_April25'!B6</f>
        <v>0</v>
      </c>
      <c r="C6" s="9">
        <f>'Skimmed-TUE_April23'!C6+'Skimmed-WED_April24'!C6+'Skimmed-THU_April25'!C6</f>
        <v>4</v>
      </c>
      <c r="D6" s="9">
        <f>'Skimmed-TUE_April23'!D6+'Skimmed-WED_April24'!D6+'Skimmed-THU_April25'!D6</f>
        <v>0</v>
      </c>
      <c r="E6" s="9">
        <f>'Skimmed-TUE_April23'!E6+'Skimmed-WED_April24'!E6+'Skimmed-THU_April25'!E6</f>
        <v>0</v>
      </c>
      <c r="F6" s="9">
        <f>'Skimmed-TUE_April23'!F6+'Skimmed-WED_April24'!F6+'Skimmed-THU_April25'!F6</f>
        <v>0</v>
      </c>
      <c r="G6" s="9">
        <f>'Skimmed-TUE_April23'!G6+'Skimmed-WED_April24'!G6+'Skimmed-THU_April25'!G6</f>
        <v>0</v>
      </c>
      <c r="H6" s="9">
        <f>'Skimmed-TUE_April23'!H6+'Skimmed-WED_April24'!H6+'Skimmed-THU_April25'!H6</f>
        <v>0</v>
      </c>
      <c r="I6" s="9">
        <f>'Skimmed-TUE_April23'!I6+'Skimmed-WED_April24'!I6+'Skimmed-THU_April25'!I6</f>
        <v>426</v>
      </c>
      <c r="J6" s="9">
        <f>'Skimmed-TUE_April23'!J6+'Skimmed-WED_April24'!J6+'Skimmed-THU_April25'!J6</f>
        <v>7</v>
      </c>
      <c r="K6" s="9">
        <f>'Skimmed-TUE_April23'!K6+'Skimmed-WED_April24'!K6+'Skimmed-THU_April25'!K6</f>
        <v>1</v>
      </c>
      <c r="L6" s="9">
        <f>'Skimmed-TUE_April23'!L6+'Skimmed-WED_April24'!L6+'Skimmed-THU_April25'!L6</f>
        <v>129</v>
      </c>
      <c r="M6" s="9">
        <f>'Skimmed-TUE_April23'!M6+'Skimmed-WED_April24'!M6+'Skimmed-THU_April25'!M6</f>
        <v>0</v>
      </c>
      <c r="N6" s="9">
        <f>'Skimmed-TUE_April23'!N6+'Skimmed-WED_April24'!N6+'Skimmed-THU_April25'!N6</f>
        <v>5</v>
      </c>
      <c r="O6" s="9">
        <f>'Skimmed-TUE_April23'!O6+'Skimmed-WED_April24'!O6+'Skimmed-THU_April25'!O6</f>
        <v>0</v>
      </c>
      <c r="P6" s="9">
        <f>'Skimmed-TUE_April23'!P6+'Skimmed-WED_April24'!P6+'Skimmed-THU_April25'!P6</f>
        <v>0</v>
      </c>
      <c r="Q6" s="9">
        <f>'Skimmed-TUE_April23'!Q6+'Skimmed-WED_April24'!Q6+'Skimmed-THU_April25'!Q6</f>
        <v>0</v>
      </c>
      <c r="R6" s="9">
        <f>'Skimmed-TUE_April23'!R6+'Skimmed-WED_April24'!R6+'Skimmed-THU_April25'!R6</f>
        <v>1</v>
      </c>
      <c r="S6" s="9">
        <f>'Skimmed-TUE_April23'!S6+'Skimmed-WED_April24'!S6+'Skimmed-THU_April25'!S6</f>
        <v>6</v>
      </c>
      <c r="T6" s="9">
        <f>'Skimmed-TUE_April23'!T6+'Skimmed-WED_April24'!T6+'Skimmed-THU_April25'!T6</f>
        <v>1</v>
      </c>
      <c r="U6" s="9">
        <f>'Skimmed-TUE_April23'!U6+'Skimmed-WED_April24'!U6+'Skimmed-THU_April25'!U6</f>
        <v>0</v>
      </c>
      <c r="V6" s="9">
        <f>'Skimmed-TUE_April23'!V6+'Skimmed-WED_April24'!V6+'Skimmed-THU_April25'!V6</f>
        <v>10</v>
      </c>
      <c r="W6" s="9">
        <f>'Skimmed-TUE_April23'!W6+'Skimmed-WED_April24'!W6+'Skimmed-THU_April25'!W6</f>
        <v>0</v>
      </c>
      <c r="X6" s="12">
        <f>'Skimmed-TUE_April23'!X6+'Skimmed-WED_April24'!X6+'Skimmed-THU_April25'!X6</f>
        <v>0</v>
      </c>
      <c r="Y6" s="12">
        <f>'Skimmed-TUE_April23'!Y6+'Skimmed-WED_April24'!Y6+'Skimmed-THU_April25'!Y6</f>
        <v>0</v>
      </c>
      <c r="Z6" s="12">
        <f>'Skimmed-TUE_April23'!Z6+'Skimmed-WED_April24'!Z6+'Skimmed-THU_April25'!Z6</f>
        <v>0</v>
      </c>
      <c r="AA6" s="9">
        <f>SUM(B6:W6)</f>
        <v>590</v>
      </c>
    </row>
    <row r="7" spans="1:27" x14ac:dyDescent="0.25">
      <c r="A7" s="9">
        <v>101</v>
      </c>
      <c r="B7" s="9">
        <f>'Skimmed-TUE_April23'!B7+'Skimmed-WED_April24'!B7+'Skimmed-THU_April25'!B7</f>
        <v>0</v>
      </c>
      <c r="C7" s="9">
        <f>'Skimmed-TUE_April23'!C7+'Skimmed-WED_April24'!C7+'Skimmed-THU_April25'!C7</f>
        <v>0</v>
      </c>
      <c r="D7" s="9">
        <f>'Skimmed-TUE_April23'!D7+'Skimmed-WED_April24'!D7+'Skimmed-THU_April25'!D7</f>
        <v>2</v>
      </c>
      <c r="E7" s="9">
        <f>'Skimmed-TUE_April23'!E7+'Skimmed-WED_April24'!E7+'Skimmed-THU_April25'!E7</f>
        <v>0</v>
      </c>
      <c r="F7" s="9">
        <f>'Skimmed-TUE_April23'!F7+'Skimmed-WED_April24'!F7+'Skimmed-THU_April25'!F7</f>
        <v>0</v>
      </c>
      <c r="G7" s="9">
        <f>'Skimmed-TUE_April23'!G7+'Skimmed-WED_April24'!G7+'Skimmed-THU_April25'!G7</f>
        <v>0</v>
      </c>
      <c r="H7" s="9">
        <f>'Skimmed-TUE_April23'!H7+'Skimmed-WED_April24'!H7+'Skimmed-THU_April25'!H7</f>
        <v>1</v>
      </c>
      <c r="I7" s="9">
        <f>'Skimmed-TUE_April23'!I7+'Skimmed-WED_April24'!I7+'Skimmed-THU_April25'!I7</f>
        <v>0</v>
      </c>
      <c r="J7" s="9">
        <f>'Skimmed-TUE_April23'!J7+'Skimmed-WED_April24'!J7+'Skimmed-THU_April25'!J7</f>
        <v>0</v>
      </c>
      <c r="K7" s="9">
        <f>'Skimmed-TUE_April23'!K7+'Skimmed-WED_April24'!K7+'Skimmed-THU_April25'!K7</f>
        <v>0</v>
      </c>
      <c r="L7" s="9">
        <f>'Skimmed-TUE_April23'!L7+'Skimmed-WED_April24'!L7+'Skimmed-THU_April25'!L7</f>
        <v>1</v>
      </c>
      <c r="M7" s="9">
        <f>'Skimmed-TUE_April23'!M7+'Skimmed-WED_April24'!M7+'Skimmed-THU_April25'!M7</f>
        <v>0</v>
      </c>
      <c r="N7" s="9">
        <f>'Skimmed-TUE_April23'!N7+'Skimmed-WED_April24'!N7+'Skimmed-THU_April25'!N7</f>
        <v>0</v>
      </c>
      <c r="O7" s="9">
        <f>'Skimmed-TUE_April23'!O7+'Skimmed-WED_April24'!O7+'Skimmed-THU_April25'!O7</f>
        <v>0</v>
      </c>
      <c r="P7" s="9">
        <f>'Skimmed-TUE_April23'!P7+'Skimmed-WED_April24'!P7+'Skimmed-THU_April25'!P7</f>
        <v>0</v>
      </c>
      <c r="Q7" s="9">
        <f>'Skimmed-TUE_April23'!Q7+'Skimmed-WED_April24'!Q7+'Skimmed-THU_April25'!Q7</f>
        <v>0</v>
      </c>
      <c r="R7" s="9">
        <f>'Skimmed-TUE_April23'!R7+'Skimmed-WED_April24'!R7+'Skimmed-THU_April25'!R7</f>
        <v>0</v>
      </c>
      <c r="S7" s="9">
        <f>'Skimmed-TUE_April23'!S7+'Skimmed-WED_April24'!S7+'Skimmed-THU_April25'!S7</f>
        <v>0</v>
      </c>
      <c r="T7" s="9">
        <f>'Skimmed-TUE_April23'!T7+'Skimmed-WED_April24'!T7+'Skimmed-THU_April25'!T7</f>
        <v>0</v>
      </c>
      <c r="U7" s="9">
        <f>'Skimmed-TUE_April23'!U7+'Skimmed-WED_April24'!U7+'Skimmed-THU_April25'!U7</f>
        <v>0</v>
      </c>
      <c r="V7" s="9">
        <f>'Skimmed-TUE_April23'!V7+'Skimmed-WED_April24'!V7+'Skimmed-THU_April25'!V7</f>
        <v>0</v>
      </c>
      <c r="W7" s="9">
        <f>'Skimmed-TUE_April23'!W7+'Skimmed-WED_April24'!W7+'Skimmed-THU_April25'!W7</f>
        <v>0</v>
      </c>
      <c r="X7" s="12">
        <f>'Skimmed-TUE_April23'!X7+'Skimmed-WED_April24'!X7+'Skimmed-THU_April25'!X7</f>
        <v>1</v>
      </c>
      <c r="Y7" s="12">
        <f>'Skimmed-TUE_April23'!Y7+'Skimmed-WED_April24'!Y7+'Skimmed-THU_April25'!Y7</f>
        <v>0</v>
      </c>
      <c r="Z7" s="12">
        <f>'Skimmed-TUE_April23'!Z7+'Skimmed-WED_April24'!Z7+'Skimmed-THU_April25'!Z7</f>
        <v>0</v>
      </c>
      <c r="AA7" s="9">
        <f t="shared" ref="AA7:AA27" si="0">SUM(B7:W7)</f>
        <v>4</v>
      </c>
    </row>
    <row r="8" spans="1:27" x14ac:dyDescent="0.25">
      <c r="A8" s="9">
        <v>102</v>
      </c>
      <c r="B8" s="9">
        <f>'Skimmed-TUE_April23'!B8+'Skimmed-WED_April24'!B8+'Skimmed-THU_April25'!B8</f>
        <v>0</v>
      </c>
      <c r="C8" s="9">
        <f>'Skimmed-TUE_April23'!C8+'Skimmed-WED_April24'!C8+'Skimmed-THU_April25'!C8</f>
        <v>1</v>
      </c>
      <c r="D8" s="9">
        <f>'Skimmed-TUE_April23'!D8+'Skimmed-WED_April24'!D8+'Skimmed-THU_April25'!D8</f>
        <v>0</v>
      </c>
      <c r="E8" s="9">
        <f>'Skimmed-TUE_April23'!E8+'Skimmed-WED_April24'!E8+'Skimmed-THU_April25'!E8</f>
        <v>5</v>
      </c>
      <c r="F8" s="9">
        <f>'Skimmed-TUE_April23'!F8+'Skimmed-WED_April24'!F8+'Skimmed-THU_April25'!F8</f>
        <v>1</v>
      </c>
      <c r="G8" s="9">
        <f>'Skimmed-TUE_April23'!G8+'Skimmed-WED_April24'!G8+'Skimmed-THU_April25'!G8</f>
        <v>0</v>
      </c>
      <c r="H8" s="9">
        <f>'Skimmed-TUE_April23'!H8+'Skimmed-WED_April24'!H8+'Skimmed-THU_April25'!H8</f>
        <v>0</v>
      </c>
      <c r="I8" s="9">
        <f>'Skimmed-TUE_April23'!I8+'Skimmed-WED_April24'!I8+'Skimmed-THU_April25'!I8</f>
        <v>0</v>
      </c>
      <c r="J8" s="9">
        <f>'Skimmed-TUE_April23'!J8+'Skimmed-WED_April24'!J8+'Skimmed-THU_April25'!J8</f>
        <v>0</v>
      </c>
      <c r="K8" s="9">
        <f>'Skimmed-TUE_April23'!K8+'Skimmed-WED_April24'!K8+'Skimmed-THU_April25'!K8</f>
        <v>0</v>
      </c>
      <c r="L8" s="9">
        <f>'Skimmed-TUE_April23'!L8+'Skimmed-WED_April24'!L8+'Skimmed-THU_April25'!L8</f>
        <v>6</v>
      </c>
      <c r="M8" s="9">
        <f>'Skimmed-TUE_April23'!M8+'Skimmed-WED_April24'!M8+'Skimmed-THU_April25'!M8</f>
        <v>0</v>
      </c>
      <c r="N8" s="9">
        <f>'Skimmed-TUE_April23'!N8+'Skimmed-WED_April24'!N8+'Skimmed-THU_April25'!N8</f>
        <v>0</v>
      </c>
      <c r="O8" s="9">
        <f>'Skimmed-TUE_April23'!O8+'Skimmed-WED_April24'!O8+'Skimmed-THU_April25'!O8</f>
        <v>0</v>
      </c>
      <c r="P8" s="9">
        <f>'Skimmed-TUE_April23'!P8+'Skimmed-WED_April24'!P8+'Skimmed-THU_April25'!P8</f>
        <v>0</v>
      </c>
      <c r="Q8" s="9">
        <f>'Skimmed-TUE_April23'!Q8+'Skimmed-WED_April24'!Q8+'Skimmed-THU_April25'!Q8</f>
        <v>0</v>
      </c>
      <c r="R8" s="9">
        <f>'Skimmed-TUE_April23'!R8+'Skimmed-WED_April24'!R8+'Skimmed-THU_April25'!R8</f>
        <v>0</v>
      </c>
      <c r="S8" s="9">
        <f>'Skimmed-TUE_April23'!S8+'Skimmed-WED_April24'!S8+'Skimmed-THU_April25'!S8</f>
        <v>0</v>
      </c>
      <c r="T8" s="9">
        <f>'Skimmed-TUE_April23'!T8+'Skimmed-WED_April24'!T8+'Skimmed-THU_April25'!T8</f>
        <v>0</v>
      </c>
      <c r="U8" s="9">
        <f>'Skimmed-TUE_April23'!U8+'Skimmed-WED_April24'!U8+'Skimmed-THU_April25'!U8</f>
        <v>0</v>
      </c>
      <c r="V8" s="9">
        <f>'Skimmed-TUE_April23'!V8+'Skimmed-WED_April24'!V8+'Skimmed-THU_April25'!V8</f>
        <v>0</v>
      </c>
      <c r="W8" s="9">
        <f>'Skimmed-TUE_April23'!W8+'Skimmed-WED_April24'!W8+'Skimmed-THU_April25'!W8</f>
        <v>0</v>
      </c>
      <c r="X8" s="12">
        <f>'Skimmed-TUE_April23'!X8+'Skimmed-WED_April24'!X8+'Skimmed-THU_April25'!X8</f>
        <v>14</v>
      </c>
      <c r="Y8" s="12">
        <f>'Skimmed-TUE_April23'!Y8+'Skimmed-WED_April24'!Y8+'Skimmed-THU_April25'!Y8</f>
        <v>1</v>
      </c>
      <c r="Z8" s="12">
        <f>'Skimmed-TUE_April23'!Z8+'Skimmed-WED_April24'!Z8+'Skimmed-THU_April25'!Z8</f>
        <v>0</v>
      </c>
      <c r="AA8" s="9">
        <f t="shared" si="0"/>
        <v>13</v>
      </c>
    </row>
    <row r="9" spans="1:27" x14ac:dyDescent="0.25">
      <c r="A9" s="9">
        <v>103</v>
      </c>
      <c r="B9" s="9">
        <f>'Skimmed-TUE_April23'!B9+'Skimmed-WED_April24'!B9+'Skimmed-THU_April25'!B9</f>
        <v>1</v>
      </c>
      <c r="C9" s="9">
        <f>'Skimmed-TUE_April23'!C9+'Skimmed-WED_April24'!C9+'Skimmed-THU_April25'!C9</f>
        <v>0</v>
      </c>
      <c r="D9" s="9">
        <f>'Skimmed-TUE_April23'!D9+'Skimmed-WED_April24'!D9+'Skimmed-THU_April25'!D9</f>
        <v>7</v>
      </c>
      <c r="E9" s="9">
        <f>'Skimmed-TUE_April23'!E9+'Skimmed-WED_April24'!E9+'Skimmed-THU_April25'!E9</f>
        <v>0</v>
      </c>
      <c r="F9" s="9">
        <f>'Skimmed-TUE_April23'!F9+'Skimmed-WED_April24'!F9+'Skimmed-THU_April25'!F9</f>
        <v>0</v>
      </c>
      <c r="G9" s="9">
        <f>'Skimmed-TUE_April23'!G9+'Skimmed-WED_April24'!G9+'Skimmed-THU_April25'!G9</f>
        <v>0</v>
      </c>
      <c r="H9" s="9">
        <f>'Skimmed-TUE_April23'!H9+'Skimmed-WED_April24'!H9+'Skimmed-THU_April25'!H9</f>
        <v>1</v>
      </c>
      <c r="I9" s="9">
        <f>'Skimmed-TUE_April23'!I9+'Skimmed-WED_April24'!I9+'Skimmed-THU_April25'!I9</f>
        <v>49</v>
      </c>
      <c r="J9" s="9">
        <f>'Skimmed-TUE_April23'!J9+'Skimmed-WED_April24'!J9+'Skimmed-THU_April25'!J9</f>
        <v>2</v>
      </c>
      <c r="K9" s="9">
        <f>'Skimmed-TUE_April23'!K9+'Skimmed-WED_April24'!K9+'Skimmed-THU_April25'!K9</f>
        <v>0</v>
      </c>
      <c r="L9" s="9">
        <f>'Skimmed-TUE_April23'!L9+'Skimmed-WED_April24'!L9+'Skimmed-THU_April25'!L9</f>
        <v>740</v>
      </c>
      <c r="M9" s="9">
        <f>'Skimmed-TUE_April23'!M9+'Skimmed-WED_April24'!M9+'Skimmed-THU_April25'!M9</f>
        <v>3</v>
      </c>
      <c r="N9" s="9">
        <f>'Skimmed-TUE_April23'!N9+'Skimmed-WED_April24'!N9+'Skimmed-THU_April25'!N9</f>
        <v>3</v>
      </c>
      <c r="O9" s="9">
        <f>'Skimmed-TUE_April23'!O9+'Skimmed-WED_April24'!O9+'Skimmed-THU_April25'!O9</f>
        <v>0</v>
      </c>
      <c r="P9" s="9">
        <f>'Skimmed-TUE_April23'!P9+'Skimmed-WED_April24'!P9+'Skimmed-THU_April25'!P9</f>
        <v>0</v>
      </c>
      <c r="Q9" s="9">
        <f>'Skimmed-TUE_April23'!Q9+'Skimmed-WED_April24'!Q9+'Skimmed-THU_April25'!Q9</f>
        <v>0</v>
      </c>
      <c r="R9" s="9">
        <f>'Skimmed-TUE_April23'!R9+'Skimmed-WED_April24'!R9+'Skimmed-THU_April25'!R9</f>
        <v>0</v>
      </c>
      <c r="S9" s="9">
        <f>'Skimmed-TUE_April23'!S9+'Skimmed-WED_April24'!S9+'Skimmed-THU_April25'!S9</f>
        <v>0</v>
      </c>
      <c r="T9" s="9">
        <f>'Skimmed-TUE_April23'!T9+'Skimmed-WED_April24'!T9+'Skimmed-THU_April25'!T9</f>
        <v>0</v>
      </c>
      <c r="U9" s="9">
        <f>'Skimmed-TUE_April23'!U9+'Skimmed-WED_April24'!U9+'Skimmed-THU_April25'!U9</f>
        <v>0</v>
      </c>
      <c r="V9" s="9">
        <f>'Skimmed-TUE_April23'!V9+'Skimmed-WED_April24'!V9+'Skimmed-THU_April25'!V9</f>
        <v>5</v>
      </c>
      <c r="W9" s="9">
        <f>'Skimmed-TUE_April23'!W9+'Skimmed-WED_April24'!W9+'Skimmed-THU_April25'!W9</f>
        <v>0</v>
      </c>
      <c r="X9" s="12">
        <f>'Skimmed-TUE_April23'!X9+'Skimmed-WED_April24'!X9+'Skimmed-THU_April25'!X9</f>
        <v>0</v>
      </c>
      <c r="Y9" s="12">
        <f>'Skimmed-TUE_April23'!Y9+'Skimmed-WED_April24'!Y9+'Skimmed-THU_April25'!Y9</f>
        <v>0</v>
      </c>
      <c r="Z9" s="12">
        <f>'Skimmed-TUE_April23'!Z9+'Skimmed-WED_April24'!Z9+'Skimmed-THU_April25'!Z9</f>
        <v>0</v>
      </c>
      <c r="AA9" s="9">
        <f t="shared" si="0"/>
        <v>811</v>
      </c>
    </row>
    <row r="10" spans="1:27" x14ac:dyDescent="0.25">
      <c r="A10" s="9">
        <v>104</v>
      </c>
      <c r="B10" s="9">
        <f>'Skimmed-TUE_April23'!B10+'Skimmed-WED_April24'!B10+'Skimmed-THU_April25'!B10</f>
        <v>0</v>
      </c>
      <c r="C10" s="9">
        <f>'Skimmed-TUE_April23'!C10+'Skimmed-WED_April24'!C10+'Skimmed-THU_April25'!C10</f>
        <v>0</v>
      </c>
      <c r="D10" s="9">
        <f>'Skimmed-TUE_April23'!D10+'Skimmed-WED_April24'!D10+'Skimmed-THU_April25'!D10</f>
        <v>1</v>
      </c>
      <c r="E10" s="9">
        <f>'Skimmed-TUE_April23'!E10+'Skimmed-WED_April24'!E10+'Skimmed-THU_April25'!E10</f>
        <v>0</v>
      </c>
      <c r="F10" s="9">
        <f>'Skimmed-TUE_April23'!F10+'Skimmed-WED_April24'!F10+'Skimmed-THU_April25'!F10</f>
        <v>0</v>
      </c>
      <c r="G10" s="9">
        <f>'Skimmed-TUE_April23'!G10+'Skimmed-WED_April24'!G10+'Skimmed-THU_April25'!G10</f>
        <v>3</v>
      </c>
      <c r="H10" s="9">
        <f>'Skimmed-TUE_April23'!H10+'Skimmed-WED_April24'!H10+'Skimmed-THU_April25'!H10</f>
        <v>0</v>
      </c>
      <c r="I10" s="9">
        <f>'Skimmed-TUE_April23'!I10+'Skimmed-WED_April24'!I10+'Skimmed-THU_April25'!I10</f>
        <v>2</v>
      </c>
      <c r="J10" s="9">
        <f>'Skimmed-TUE_April23'!J10+'Skimmed-WED_April24'!J10+'Skimmed-THU_April25'!J10</f>
        <v>0</v>
      </c>
      <c r="K10" s="9">
        <f>'Skimmed-TUE_April23'!K10+'Skimmed-WED_April24'!K10+'Skimmed-THU_April25'!K10</f>
        <v>0</v>
      </c>
      <c r="L10" s="9">
        <f>'Skimmed-TUE_April23'!L10+'Skimmed-WED_April24'!L10+'Skimmed-THU_April25'!L10</f>
        <v>1</v>
      </c>
      <c r="M10" s="9">
        <f>'Skimmed-TUE_April23'!M10+'Skimmed-WED_April24'!M10+'Skimmed-THU_April25'!M10</f>
        <v>0</v>
      </c>
      <c r="N10" s="9">
        <f>'Skimmed-TUE_April23'!N10+'Skimmed-WED_April24'!N10+'Skimmed-THU_April25'!N10</f>
        <v>0</v>
      </c>
      <c r="O10" s="9">
        <f>'Skimmed-TUE_April23'!O10+'Skimmed-WED_April24'!O10+'Skimmed-THU_April25'!O10</f>
        <v>0</v>
      </c>
      <c r="P10" s="9">
        <f>'Skimmed-TUE_April23'!P10+'Skimmed-WED_April24'!P10+'Skimmed-THU_April25'!P10</f>
        <v>0</v>
      </c>
      <c r="Q10" s="9">
        <f>'Skimmed-TUE_April23'!Q10+'Skimmed-WED_April24'!Q10+'Skimmed-THU_April25'!Q10</f>
        <v>0</v>
      </c>
      <c r="R10" s="9">
        <f>'Skimmed-TUE_April23'!R10+'Skimmed-WED_April24'!R10+'Skimmed-THU_April25'!R10</f>
        <v>0</v>
      </c>
      <c r="S10" s="9">
        <f>'Skimmed-TUE_April23'!S10+'Skimmed-WED_April24'!S10+'Skimmed-THU_April25'!S10</f>
        <v>0</v>
      </c>
      <c r="T10" s="9">
        <f>'Skimmed-TUE_April23'!T10+'Skimmed-WED_April24'!T10+'Skimmed-THU_April25'!T10</f>
        <v>0</v>
      </c>
      <c r="U10" s="9">
        <f>'Skimmed-TUE_April23'!U10+'Skimmed-WED_April24'!U10+'Skimmed-THU_April25'!U10</f>
        <v>0</v>
      </c>
      <c r="V10" s="9">
        <f>'Skimmed-TUE_April23'!V10+'Skimmed-WED_April24'!V10+'Skimmed-THU_April25'!V10</f>
        <v>0</v>
      </c>
      <c r="W10" s="9">
        <f>'Skimmed-TUE_April23'!W10+'Skimmed-WED_April24'!W10+'Skimmed-THU_April25'!W10</f>
        <v>0</v>
      </c>
      <c r="X10" s="12">
        <f>'Skimmed-TUE_April23'!X10+'Skimmed-WED_April24'!X10+'Skimmed-THU_April25'!X10</f>
        <v>0</v>
      </c>
      <c r="Y10" s="12">
        <f>'Skimmed-TUE_April23'!Y10+'Skimmed-WED_April24'!Y10+'Skimmed-THU_April25'!Y10</f>
        <v>0</v>
      </c>
      <c r="Z10" s="12">
        <f>'Skimmed-TUE_April23'!Z10+'Skimmed-WED_April24'!Z10+'Skimmed-THU_April25'!Z10</f>
        <v>0</v>
      </c>
      <c r="AA10" s="9">
        <f t="shared" si="0"/>
        <v>7</v>
      </c>
    </row>
    <row r="11" spans="1:27" x14ac:dyDescent="0.25">
      <c r="A11" s="9">
        <v>105</v>
      </c>
      <c r="B11" s="9">
        <f>'Skimmed-TUE_April23'!B11+'Skimmed-WED_April24'!B11+'Skimmed-THU_April25'!B11</f>
        <v>1</v>
      </c>
      <c r="C11" s="9">
        <f>'Skimmed-TUE_April23'!C11+'Skimmed-WED_April24'!C11+'Skimmed-THU_April25'!C11</f>
        <v>0</v>
      </c>
      <c r="D11" s="9">
        <f>'Skimmed-TUE_April23'!D11+'Skimmed-WED_April24'!D11+'Skimmed-THU_April25'!D11</f>
        <v>0</v>
      </c>
      <c r="E11" s="9">
        <f>'Skimmed-TUE_April23'!E11+'Skimmed-WED_April24'!E11+'Skimmed-THU_April25'!E11</f>
        <v>0</v>
      </c>
      <c r="F11" s="9">
        <f>'Skimmed-TUE_April23'!F11+'Skimmed-WED_April24'!F11+'Skimmed-THU_April25'!F11</f>
        <v>1</v>
      </c>
      <c r="G11" s="9">
        <f>'Skimmed-TUE_April23'!G11+'Skimmed-WED_April24'!G11+'Skimmed-THU_April25'!G11</f>
        <v>0</v>
      </c>
      <c r="H11" s="9">
        <f>'Skimmed-TUE_April23'!H11+'Skimmed-WED_April24'!H11+'Skimmed-THU_April25'!H11</f>
        <v>0</v>
      </c>
      <c r="I11" s="9">
        <f>'Skimmed-TUE_April23'!I11+'Skimmed-WED_April24'!I11+'Skimmed-THU_April25'!I11</f>
        <v>3</v>
      </c>
      <c r="J11" s="9">
        <f>'Skimmed-TUE_April23'!J11+'Skimmed-WED_April24'!J11+'Skimmed-THU_April25'!J11</f>
        <v>0</v>
      </c>
      <c r="K11" s="9">
        <f>'Skimmed-TUE_April23'!K11+'Skimmed-WED_April24'!K11+'Skimmed-THU_April25'!K11</f>
        <v>0</v>
      </c>
      <c r="L11" s="9">
        <f>'Skimmed-TUE_April23'!L11+'Skimmed-WED_April24'!L11+'Skimmed-THU_April25'!L11</f>
        <v>0</v>
      </c>
      <c r="M11" s="9">
        <f>'Skimmed-TUE_April23'!M11+'Skimmed-WED_April24'!M11+'Skimmed-THU_April25'!M11</f>
        <v>0</v>
      </c>
      <c r="N11" s="9">
        <f>'Skimmed-TUE_April23'!N11+'Skimmed-WED_April24'!N11+'Skimmed-THU_April25'!N11</f>
        <v>1</v>
      </c>
      <c r="O11" s="9">
        <f>'Skimmed-TUE_April23'!O11+'Skimmed-WED_April24'!O11+'Skimmed-THU_April25'!O11</f>
        <v>0</v>
      </c>
      <c r="P11" s="9">
        <f>'Skimmed-TUE_April23'!P11+'Skimmed-WED_April24'!P11+'Skimmed-THU_April25'!P11</f>
        <v>0</v>
      </c>
      <c r="Q11" s="9">
        <f>'Skimmed-TUE_April23'!Q11+'Skimmed-WED_April24'!Q11+'Skimmed-THU_April25'!Q11</f>
        <v>0</v>
      </c>
      <c r="R11" s="9">
        <f>'Skimmed-TUE_April23'!R11+'Skimmed-WED_April24'!R11+'Skimmed-THU_April25'!R11</f>
        <v>1</v>
      </c>
      <c r="S11" s="9">
        <f>'Skimmed-TUE_April23'!S11+'Skimmed-WED_April24'!S11+'Skimmed-THU_April25'!S11</f>
        <v>0</v>
      </c>
      <c r="T11" s="9">
        <f>'Skimmed-TUE_April23'!T11+'Skimmed-WED_April24'!T11+'Skimmed-THU_April25'!T11</f>
        <v>0</v>
      </c>
      <c r="U11" s="9">
        <f>'Skimmed-TUE_April23'!U11+'Skimmed-WED_April24'!U11+'Skimmed-THU_April25'!U11</f>
        <v>0</v>
      </c>
      <c r="V11" s="9">
        <f>'Skimmed-TUE_April23'!V11+'Skimmed-WED_April24'!V11+'Skimmed-THU_April25'!V11</f>
        <v>0</v>
      </c>
      <c r="W11" s="9">
        <f>'Skimmed-TUE_April23'!W11+'Skimmed-WED_April24'!W11+'Skimmed-THU_April25'!W11</f>
        <v>0</v>
      </c>
      <c r="X11" s="12">
        <f>'Skimmed-TUE_April23'!X11+'Skimmed-WED_April24'!X11+'Skimmed-THU_April25'!X11</f>
        <v>0</v>
      </c>
      <c r="Y11" s="12">
        <f>'Skimmed-TUE_April23'!Y11+'Skimmed-WED_April24'!Y11+'Skimmed-THU_April25'!Y11</f>
        <v>0</v>
      </c>
      <c r="Z11" s="12">
        <f>'Skimmed-TUE_April23'!Z11+'Skimmed-WED_April24'!Z11+'Skimmed-THU_April25'!Z11</f>
        <v>4</v>
      </c>
      <c r="AA11" s="9">
        <f t="shared" si="0"/>
        <v>7</v>
      </c>
    </row>
    <row r="12" spans="1:27" x14ac:dyDescent="0.25">
      <c r="A12" s="9">
        <v>106</v>
      </c>
      <c r="B12" s="9">
        <f>'Skimmed-TUE_April23'!B12+'Skimmed-WED_April24'!B12+'Skimmed-THU_April25'!B12</f>
        <v>0</v>
      </c>
      <c r="C12" s="9">
        <f>'Skimmed-TUE_April23'!C12+'Skimmed-WED_April24'!C12+'Skimmed-THU_April25'!C12</f>
        <v>0</v>
      </c>
      <c r="D12" s="9">
        <f>'Skimmed-TUE_April23'!D12+'Skimmed-WED_April24'!D12+'Skimmed-THU_April25'!D12</f>
        <v>0</v>
      </c>
      <c r="E12" s="9">
        <f>'Skimmed-TUE_April23'!E12+'Skimmed-WED_April24'!E12+'Skimmed-THU_April25'!E12</f>
        <v>0</v>
      </c>
      <c r="F12" s="9">
        <f>'Skimmed-TUE_April23'!F12+'Skimmed-WED_April24'!F12+'Skimmed-THU_April25'!F12</f>
        <v>0</v>
      </c>
      <c r="G12" s="9">
        <f>'Skimmed-TUE_April23'!G12+'Skimmed-WED_April24'!G12+'Skimmed-THU_April25'!G12</f>
        <v>0</v>
      </c>
      <c r="H12" s="9">
        <f>'Skimmed-TUE_April23'!H12+'Skimmed-WED_April24'!H12+'Skimmed-THU_April25'!H12</f>
        <v>0</v>
      </c>
      <c r="I12" s="9">
        <f>'Skimmed-TUE_April23'!I12+'Skimmed-WED_April24'!I12+'Skimmed-THU_April25'!I12</f>
        <v>1</v>
      </c>
      <c r="J12" s="9">
        <f>'Skimmed-TUE_April23'!J12+'Skimmed-WED_April24'!J12+'Skimmed-THU_April25'!J12</f>
        <v>0</v>
      </c>
      <c r="K12" s="9">
        <f>'Skimmed-TUE_April23'!K12+'Skimmed-WED_April24'!K12+'Skimmed-THU_April25'!K12</f>
        <v>0</v>
      </c>
      <c r="L12" s="9">
        <f>'Skimmed-TUE_April23'!L12+'Skimmed-WED_April24'!L12+'Skimmed-THU_April25'!L12</f>
        <v>0</v>
      </c>
      <c r="M12" s="9">
        <f>'Skimmed-TUE_April23'!M12+'Skimmed-WED_April24'!M12+'Skimmed-THU_April25'!M12</f>
        <v>0</v>
      </c>
      <c r="N12" s="9">
        <f>'Skimmed-TUE_April23'!N12+'Skimmed-WED_April24'!N12+'Skimmed-THU_April25'!N12</f>
        <v>0</v>
      </c>
      <c r="O12" s="9">
        <f>'Skimmed-TUE_April23'!O12+'Skimmed-WED_April24'!O12+'Skimmed-THU_April25'!O12</f>
        <v>0</v>
      </c>
      <c r="P12" s="9">
        <f>'Skimmed-TUE_April23'!P12+'Skimmed-WED_April24'!P12+'Skimmed-THU_April25'!P12</f>
        <v>0</v>
      </c>
      <c r="Q12" s="9">
        <f>'Skimmed-TUE_April23'!Q12+'Skimmed-WED_April24'!Q12+'Skimmed-THU_April25'!Q12</f>
        <v>0</v>
      </c>
      <c r="R12" s="9">
        <f>'Skimmed-TUE_April23'!R12+'Skimmed-WED_April24'!R12+'Skimmed-THU_April25'!R12</f>
        <v>0</v>
      </c>
      <c r="S12" s="9">
        <f>'Skimmed-TUE_April23'!S12+'Skimmed-WED_April24'!S12+'Skimmed-THU_April25'!S12</f>
        <v>0</v>
      </c>
      <c r="T12" s="9">
        <f>'Skimmed-TUE_April23'!T12+'Skimmed-WED_April24'!T12+'Skimmed-THU_April25'!T12</f>
        <v>0</v>
      </c>
      <c r="U12" s="9">
        <f>'Skimmed-TUE_April23'!U12+'Skimmed-WED_April24'!U12+'Skimmed-THU_April25'!U12</f>
        <v>0</v>
      </c>
      <c r="V12" s="9">
        <f>'Skimmed-TUE_April23'!V12+'Skimmed-WED_April24'!V12+'Skimmed-THU_April25'!V12</f>
        <v>0</v>
      </c>
      <c r="W12" s="9">
        <f>'Skimmed-TUE_April23'!W12+'Skimmed-WED_April24'!W12+'Skimmed-THU_April25'!W12</f>
        <v>0</v>
      </c>
      <c r="X12" s="12">
        <f>'Skimmed-TUE_April23'!X12+'Skimmed-WED_April24'!X12+'Skimmed-THU_April25'!X12</f>
        <v>0</v>
      </c>
      <c r="Y12" s="12">
        <f>'Skimmed-TUE_April23'!Y12+'Skimmed-WED_April24'!Y12+'Skimmed-THU_April25'!Y12</f>
        <v>0</v>
      </c>
      <c r="Z12" s="12">
        <f>'Skimmed-TUE_April23'!Z12+'Skimmed-WED_April24'!Z12+'Skimmed-THU_April25'!Z12</f>
        <v>0</v>
      </c>
      <c r="AA12" s="9">
        <f t="shared" si="0"/>
        <v>1</v>
      </c>
    </row>
    <row r="13" spans="1:27" x14ac:dyDescent="0.25">
      <c r="A13" s="9">
        <v>107</v>
      </c>
      <c r="B13" s="9">
        <f>'Skimmed-TUE_April23'!B13+'Skimmed-WED_April24'!B13+'Skimmed-THU_April25'!B13</f>
        <v>429</v>
      </c>
      <c r="C13" s="9">
        <f>'Skimmed-TUE_April23'!C13+'Skimmed-WED_April24'!C13+'Skimmed-THU_April25'!C13</f>
        <v>0</v>
      </c>
      <c r="D13" s="9">
        <f>'Skimmed-TUE_April23'!D13+'Skimmed-WED_April24'!D13+'Skimmed-THU_April25'!D13</f>
        <v>0</v>
      </c>
      <c r="E13" s="9">
        <f>'Skimmed-TUE_April23'!E13+'Skimmed-WED_April24'!E13+'Skimmed-THU_April25'!E13</f>
        <v>50</v>
      </c>
      <c r="F13" s="9">
        <f>'Skimmed-TUE_April23'!F13+'Skimmed-WED_April24'!F13+'Skimmed-THU_April25'!F13</f>
        <v>3</v>
      </c>
      <c r="G13" s="9">
        <f>'Skimmed-TUE_April23'!G13+'Skimmed-WED_April24'!G13+'Skimmed-THU_April25'!G13</f>
        <v>3</v>
      </c>
      <c r="H13" s="9">
        <f>'Skimmed-TUE_April23'!H13+'Skimmed-WED_April24'!H13+'Skimmed-THU_April25'!H13</f>
        <v>0</v>
      </c>
      <c r="I13" s="9">
        <f>'Skimmed-TUE_April23'!I13+'Skimmed-WED_April24'!I13+'Skimmed-THU_April25'!I13</f>
        <v>0</v>
      </c>
      <c r="J13" s="9">
        <f>'Skimmed-TUE_April23'!J13+'Skimmed-WED_April24'!J13+'Skimmed-THU_April25'!J13</f>
        <v>1</v>
      </c>
      <c r="K13" s="9">
        <f>'Skimmed-TUE_April23'!K13+'Skimmed-WED_April24'!K13+'Skimmed-THU_April25'!K13</f>
        <v>0</v>
      </c>
      <c r="L13" s="9">
        <f>'Skimmed-TUE_April23'!L13+'Skimmed-WED_April24'!L13+'Skimmed-THU_April25'!L13</f>
        <v>27</v>
      </c>
      <c r="M13" s="9">
        <f>'Skimmed-TUE_April23'!M13+'Skimmed-WED_April24'!M13+'Skimmed-THU_April25'!M13</f>
        <v>0</v>
      </c>
      <c r="N13" s="9">
        <f>'Skimmed-TUE_April23'!N13+'Skimmed-WED_April24'!N13+'Skimmed-THU_April25'!N13</f>
        <v>4</v>
      </c>
      <c r="O13" s="9">
        <f>'Skimmed-TUE_April23'!O13+'Skimmed-WED_April24'!O13+'Skimmed-THU_April25'!O13</f>
        <v>0</v>
      </c>
      <c r="P13" s="9">
        <f>'Skimmed-TUE_April23'!P13+'Skimmed-WED_April24'!P13+'Skimmed-THU_April25'!P13</f>
        <v>36</v>
      </c>
      <c r="Q13" s="9">
        <f>'Skimmed-TUE_April23'!Q13+'Skimmed-WED_April24'!Q13+'Skimmed-THU_April25'!Q13</f>
        <v>0</v>
      </c>
      <c r="R13" s="9">
        <f>'Skimmed-TUE_April23'!R13+'Skimmed-WED_April24'!R13+'Skimmed-THU_April25'!R13</f>
        <v>2</v>
      </c>
      <c r="S13" s="9">
        <f>'Skimmed-TUE_April23'!S13+'Skimmed-WED_April24'!S13+'Skimmed-THU_April25'!S13</f>
        <v>8</v>
      </c>
      <c r="T13" s="9">
        <f>'Skimmed-TUE_April23'!T13+'Skimmed-WED_April24'!T13+'Skimmed-THU_April25'!T13</f>
        <v>0</v>
      </c>
      <c r="U13" s="9">
        <f>'Skimmed-TUE_April23'!U13+'Skimmed-WED_April24'!U13+'Skimmed-THU_April25'!U13</f>
        <v>2</v>
      </c>
      <c r="V13" s="9">
        <f>'Skimmed-TUE_April23'!V13+'Skimmed-WED_April24'!V13+'Skimmed-THU_April25'!V13</f>
        <v>289</v>
      </c>
      <c r="W13" s="9">
        <f>'Skimmed-TUE_April23'!W13+'Skimmed-WED_April24'!W13+'Skimmed-THU_April25'!W13</f>
        <v>8</v>
      </c>
      <c r="X13" s="12">
        <f>'Skimmed-TUE_April23'!X13+'Skimmed-WED_April24'!X13+'Skimmed-THU_April25'!X13</f>
        <v>0</v>
      </c>
      <c r="Y13" s="12">
        <f>'Skimmed-TUE_April23'!Y13+'Skimmed-WED_April24'!Y13+'Skimmed-THU_April25'!Y13</f>
        <v>1</v>
      </c>
      <c r="Z13" s="12">
        <f>'Skimmed-TUE_April23'!Z13+'Skimmed-WED_April24'!Z13+'Skimmed-THU_April25'!Z13</f>
        <v>0</v>
      </c>
      <c r="AA13" s="9">
        <f t="shared" si="0"/>
        <v>862</v>
      </c>
    </row>
    <row r="14" spans="1:27" x14ac:dyDescent="0.25">
      <c r="A14" s="9">
        <v>108</v>
      </c>
      <c r="B14" s="9">
        <f>'Skimmed-TUE_April23'!B14+'Skimmed-WED_April24'!B14+'Skimmed-THU_April25'!B14</f>
        <v>4</v>
      </c>
      <c r="C14" s="9">
        <f>'Skimmed-TUE_April23'!C14+'Skimmed-WED_April24'!C14+'Skimmed-THU_April25'!C14</f>
        <v>1</v>
      </c>
      <c r="D14" s="9">
        <f>'Skimmed-TUE_April23'!D14+'Skimmed-WED_April24'!D14+'Skimmed-THU_April25'!D14</f>
        <v>0</v>
      </c>
      <c r="E14" s="9">
        <f>'Skimmed-TUE_April23'!E14+'Skimmed-WED_April24'!E14+'Skimmed-THU_April25'!E14</f>
        <v>5</v>
      </c>
      <c r="F14" s="9">
        <f>'Skimmed-TUE_April23'!F14+'Skimmed-WED_April24'!F14+'Skimmed-THU_April25'!F14</f>
        <v>1</v>
      </c>
      <c r="G14" s="9">
        <f>'Skimmed-TUE_April23'!G14+'Skimmed-WED_April24'!G14+'Skimmed-THU_April25'!G14</f>
        <v>0</v>
      </c>
      <c r="H14" s="9">
        <f>'Skimmed-TUE_April23'!H14+'Skimmed-WED_April24'!H14+'Skimmed-THU_April25'!H14</f>
        <v>0</v>
      </c>
      <c r="I14" s="9">
        <f>'Skimmed-TUE_April23'!I14+'Skimmed-WED_April24'!I14+'Skimmed-THU_April25'!I14</f>
        <v>0</v>
      </c>
      <c r="J14" s="9">
        <f>'Skimmed-TUE_April23'!J14+'Skimmed-WED_April24'!J14+'Skimmed-THU_April25'!J14</f>
        <v>0</v>
      </c>
      <c r="K14" s="9">
        <f>'Skimmed-TUE_April23'!K14+'Skimmed-WED_April24'!K14+'Skimmed-THU_April25'!K14</f>
        <v>2</v>
      </c>
      <c r="L14" s="9">
        <f>'Skimmed-TUE_April23'!L14+'Skimmed-WED_April24'!L14+'Skimmed-THU_April25'!L14</f>
        <v>4</v>
      </c>
      <c r="M14" s="9">
        <f>'Skimmed-TUE_April23'!M14+'Skimmed-WED_April24'!M14+'Skimmed-THU_April25'!M14</f>
        <v>0</v>
      </c>
      <c r="N14" s="9">
        <f>'Skimmed-TUE_April23'!N14+'Skimmed-WED_April24'!N14+'Skimmed-THU_April25'!N14</f>
        <v>0</v>
      </c>
      <c r="O14" s="9">
        <f>'Skimmed-TUE_April23'!O14+'Skimmed-WED_April24'!O14+'Skimmed-THU_April25'!O14</f>
        <v>0</v>
      </c>
      <c r="P14" s="9">
        <f>'Skimmed-TUE_April23'!P14+'Skimmed-WED_April24'!P14+'Skimmed-THU_April25'!P14</f>
        <v>3</v>
      </c>
      <c r="Q14" s="9">
        <f>'Skimmed-TUE_April23'!Q14+'Skimmed-WED_April24'!Q14+'Skimmed-THU_April25'!Q14</f>
        <v>0</v>
      </c>
      <c r="R14" s="9">
        <f>'Skimmed-TUE_April23'!R14+'Skimmed-WED_April24'!R14+'Skimmed-THU_April25'!R14</f>
        <v>2</v>
      </c>
      <c r="S14" s="9">
        <f>'Skimmed-TUE_April23'!S14+'Skimmed-WED_April24'!S14+'Skimmed-THU_April25'!S14</f>
        <v>4</v>
      </c>
      <c r="T14" s="9">
        <f>'Skimmed-TUE_April23'!T14+'Skimmed-WED_April24'!T14+'Skimmed-THU_April25'!T14</f>
        <v>0</v>
      </c>
      <c r="U14" s="9">
        <f>'Skimmed-TUE_April23'!U14+'Skimmed-WED_April24'!U14+'Skimmed-THU_April25'!U14</f>
        <v>2</v>
      </c>
      <c r="V14" s="9">
        <f>'Skimmed-TUE_April23'!V14+'Skimmed-WED_April24'!V14+'Skimmed-THU_April25'!V14</f>
        <v>0</v>
      </c>
      <c r="W14" s="9">
        <f>'Skimmed-TUE_April23'!W14+'Skimmed-WED_April24'!W14+'Skimmed-THU_April25'!W14</f>
        <v>0</v>
      </c>
      <c r="X14" s="12">
        <f>'Skimmed-TUE_April23'!X14+'Skimmed-WED_April24'!X14+'Skimmed-THU_April25'!X14</f>
        <v>0</v>
      </c>
      <c r="Y14" s="12">
        <f>'Skimmed-TUE_April23'!Y14+'Skimmed-WED_April24'!Y14+'Skimmed-THU_April25'!Y14</f>
        <v>0</v>
      </c>
      <c r="Z14" s="12">
        <f>'Skimmed-TUE_April23'!Z14+'Skimmed-WED_April24'!Z14+'Skimmed-THU_April25'!Z14</f>
        <v>0</v>
      </c>
      <c r="AA14" s="9">
        <f t="shared" si="0"/>
        <v>28</v>
      </c>
    </row>
    <row r="15" spans="1:27" x14ac:dyDescent="0.25">
      <c r="A15" s="9">
        <v>109</v>
      </c>
      <c r="B15" s="9">
        <f>'Skimmed-TUE_April23'!B15+'Skimmed-WED_April24'!B15+'Skimmed-THU_April25'!B15</f>
        <v>8</v>
      </c>
      <c r="C15" s="9">
        <f>'Skimmed-TUE_April23'!C15+'Skimmed-WED_April24'!C15+'Skimmed-THU_April25'!C15</f>
        <v>0</v>
      </c>
      <c r="D15" s="9">
        <f>'Skimmed-TUE_April23'!D15+'Skimmed-WED_April24'!D15+'Skimmed-THU_April25'!D15</f>
        <v>0</v>
      </c>
      <c r="E15" s="9">
        <f>'Skimmed-TUE_April23'!E15+'Skimmed-WED_April24'!E15+'Skimmed-THU_April25'!E15</f>
        <v>1</v>
      </c>
      <c r="F15" s="9">
        <f>'Skimmed-TUE_April23'!F15+'Skimmed-WED_April24'!F15+'Skimmed-THU_April25'!F15</f>
        <v>0</v>
      </c>
      <c r="G15" s="9">
        <f>'Skimmed-TUE_April23'!G15+'Skimmed-WED_April24'!G15+'Skimmed-THU_April25'!G15</f>
        <v>1</v>
      </c>
      <c r="H15" s="9">
        <f>'Skimmed-TUE_April23'!H15+'Skimmed-WED_April24'!H15+'Skimmed-THU_April25'!H15</f>
        <v>0</v>
      </c>
      <c r="I15" s="9">
        <f>'Skimmed-TUE_April23'!I15+'Skimmed-WED_April24'!I15+'Skimmed-THU_April25'!I15</f>
        <v>1</v>
      </c>
      <c r="J15" s="9">
        <f>'Skimmed-TUE_April23'!J15+'Skimmed-WED_April24'!J15+'Skimmed-THU_April25'!J15</f>
        <v>0</v>
      </c>
      <c r="K15" s="9">
        <f>'Skimmed-TUE_April23'!K15+'Skimmed-WED_April24'!K15+'Skimmed-THU_April25'!K15</f>
        <v>0</v>
      </c>
      <c r="L15" s="9">
        <f>'Skimmed-TUE_April23'!L15+'Skimmed-WED_April24'!L15+'Skimmed-THU_April25'!L15</f>
        <v>3</v>
      </c>
      <c r="M15" s="9">
        <f>'Skimmed-TUE_April23'!M15+'Skimmed-WED_April24'!M15+'Skimmed-THU_April25'!M15</f>
        <v>0</v>
      </c>
      <c r="N15" s="9">
        <f>'Skimmed-TUE_April23'!N15+'Skimmed-WED_April24'!N15+'Skimmed-THU_April25'!N15</f>
        <v>0</v>
      </c>
      <c r="O15" s="9">
        <f>'Skimmed-TUE_April23'!O15+'Skimmed-WED_April24'!O15+'Skimmed-THU_April25'!O15</f>
        <v>0</v>
      </c>
      <c r="P15" s="9">
        <f>'Skimmed-TUE_April23'!P15+'Skimmed-WED_April24'!P15+'Skimmed-THU_April25'!P15</f>
        <v>5</v>
      </c>
      <c r="Q15" s="9">
        <f>'Skimmed-TUE_April23'!Q15+'Skimmed-WED_April24'!Q15+'Skimmed-THU_April25'!Q15</f>
        <v>0</v>
      </c>
      <c r="R15" s="9">
        <f>'Skimmed-TUE_April23'!R15+'Skimmed-WED_April24'!R15+'Skimmed-THU_April25'!R15</f>
        <v>1</v>
      </c>
      <c r="S15" s="9">
        <f>'Skimmed-TUE_April23'!S15+'Skimmed-WED_April24'!S15+'Skimmed-THU_April25'!S15</f>
        <v>0</v>
      </c>
      <c r="T15" s="9">
        <f>'Skimmed-TUE_April23'!T15+'Skimmed-WED_April24'!T15+'Skimmed-THU_April25'!T15</f>
        <v>0</v>
      </c>
      <c r="U15" s="9">
        <f>'Skimmed-TUE_April23'!U15+'Skimmed-WED_April24'!U15+'Skimmed-THU_April25'!U15</f>
        <v>0</v>
      </c>
      <c r="V15" s="9">
        <f>'Skimmed-TUE_April23'!V15+'Skimmed-WED_April24'!V15+'Skimmed-THU_April25'!V15</f>
        <v>0</v>
      </c>
      <c r="W15" s="9">
        <f>'Skimmed-TUE_April23'!W15+'Skimmed-WED_April24'!W15+'Skimmed-THU_April25'!W15</f>
        <v>0</v>
      </c>
      <c r="X15" s="12">
        <f>'Skimmed-TUE_April23'!X15+'Skimmed-WED_April24'!X15+'Skimmed-THU_April25'!X15</f>
        <v>0</v>
      </c>
      <c r="Y15" s="12">
        <f>'Skimmed-TUE_April23'!Y15+'Skimmed-WED_April24'!Y15+'Skimmed-THU_April25'!Y15</f>
        <v>0</v>
      </c>
      <c r="Z15" s="12">
        <f>'Skimmed-TUE_April23'!Z15+'Skimmed-WED_April24'!Z15+'Skimmed-THU_April25'!Z15</f>
        <v>0</v>
      </c>
      <c r="AA15" s="9">
        <f t="shared" si="0"/>
        <v>20</v>
      </c>
    </row>
    <row r="16" spans="1:27" x14ac:dyDescent="0.25">
      <c r="A16" s="9">
        <v>110</v>
      </c>
      <c r="B16" s="9">
        <f>'Skimmed-TUE_April23'!B16+'Skimmed-WED_April24'!B16+'Skimmed-THU_April25'!B16</f>
        <v>139</v>
      </c>
      <c r="C16" s="9">
        <f>'Skimmed-TUE_April23'!C16+'Skimmed-WED_April24'!C16+'Skimmed-THU_April25'!C16</f>
        <v>2</v>
      </c>
      <c r="D16" s="9">
        <f>'Skimmed-TUE_April23'!D16+'Skimmed-WED_April24'!D16+'Skimmed-THU_April25'!D16</f>
        <v>4</v>
      </c>
      <c r="E16" s="9">
        <f>'Skimmed-TUE_April23'!E16+'Skimmed-WED_April24'!E16+'Skimmed-THU_April25'!E16</f>
        <v>691</v>
      </c>
      <c r="F16" s="9">
        <f>'Skimmed-TUE_April23'!F16+'Skimmed-WED_April24'!F16+'Skimmed-THU_April25'!F16</f>
        <v>3</v>
      </c>
      <c r="G16" s="9">
        <f>'Skimmed-TUE_April23'!G16+'Skimmed-WED_April24'!G16+'Skimmed-THU_April25'!G16</f>
        <v>0</v>
      </c>
      <c r="H16" s="9">
        <f>'Skimmed-TUE_April23'!H16+'Skimmed-WED_April24'!H16+'Skimmed-THU_April25'!H16</f>
        <v>0</v>
      </c>
      <c r="I16" s="9">
        <f>'Skimmed-TUE_April23'!I16+'Skimmed-WED_April24'!I16+'Skimmed-THU_April25'!I16</f>
        <v>25</v>
      </c>
      <c r="J16" s="9">
        <f>'Skimmed-TUE_April23'!J16+'Skimmed-WED_April24'!J16+'Skimmed-THU_April25'!J16</f>
        <v>6</v>
      </c>
      <c r="K16" s="9">
        <f>'Skimmed-TUE_April23'!K16+'Skimmed-WED_April24'!K16+'Skimmed-THU_April25'!K16</f>
        <v>3</v>
      </c>
      <c r="L16" s="9">
        <f>'Skimmed-TUE_April23'!L16+'Skimmed-WED_April24'!L16+'Skimmed-THU_April25'!L16</f>
        <v>0</v>
      </c>
      <c r="M16" s="9">
        <f>'Skimmed-TUE_April23'!M16+'Skimmed-WED_April24'!M16+'Skimmed-THU_April25'!M16</f>
        <v>0</v>
      </c>
      <c r="N16" s="9">
        <f>'Skimmed-TUE_April23'!N16+'Skimmed-WED_April24'!N16+'Skimmed-THU_April25'!N16</f>
        <v>0</v>
      </c>
      <c r="O16" s="9">
        <f>'Skimmed-TUE_April23'!O16+'Skimmed-WED_April24'!O16+'Skimmed-THU_April25'!O16</f>
        <v>0</v>
      </c>
      <c r="P16" s="9">
        <f>'Skimmed-TUE_April23'!P16+'Skimmed-WED_April24'!P16+'Skimmed-THU_April25'!P16</f>
        <v>0</v>
      </c>
      <c r="Q16" s="9">
        <f>'Skimmed-TUE_April23'!Q16+'Skimmed-WED_April24'!Q16+'Skimmed-THU_April25'!Q16</f>
        <v>5</v>
      </c>
      <c r="R16" s="9">
        <f>'Skimmed-TUE_April23'!R16+'Skimmed-WED_April24'!R16+'Skimmed-THU_April25'!R16</f>
        <v>7</v>
      </c>
      <c r="S16" s="9">
        <f>'Skimmed-TUE_April23'!S16+'Skimmed-WED_April24'!S16+'Skimmed-THU_April25'!S16</f>
        <v>7</v>
      </c>
      <c r="T16" s="9">
        <f>'Skimmed-TUE_April23'!T16+'Skimmed-WED_April24'!T16+'Skimmed-THU_April25'!T16</f>
        <v>2</v>
      </c>
      <c r="U16" s="9">
        <f>'Skimmed-TUE_April23'!U16+'Skimmed-WED_April24'!U16+'Skimmed-THU_April25'!U16</f>
        <v>0</v>
      </c>
      <c r="V16" s="9">
        <f>'Skimmed-TUE_April23'!V16+'Skimmed-WED_April24'!V16+'Skimmed-THU_April25'!V16</f>
        <v>8</v>
      </c>
      <c r="W16" s="9">
        <f>'Skimmed-TUE_April23'!W16+'Skimmed-WED_April24'!W16+'Skimmed-THU_April25'!W16</f>
        <v>2</v>
      </c>
      <c r="X16" s="12">
        <f>'Skimmed-TUE_April23'!X16+'Skimmed-WED_April24'!X16+'Skimmed-THU_April25'!X16</f>
        <v>0</v>
      </c>
      <c r="Y16" s="12">
        <f>'Skimmed-TUE_April23'!Y16+'Skimmed-WED_April24'!Y16+'Skimmed-THU_April25'!Y16</f>
        <v>1</v>
      </c>
      <c r="Z16" s="12">
        <f>'Skimmed-TUE_April23'!Z16+'Skimmed-WED_April24'!Z16+'Skimmed-THU_April25'!Z16</f>
        <v>0</v>
      </c>
      <c r="AA16" s="9">
        <f t="shared" si="0"/>
        <v>904</v>
      </c>
    </row>
    <row r="17" spans="1:27" x14ac:dyDescent="0.25">
      <c r="A17" s="9">
        <v>111</v>
      </c>
      <c r="B17" s="9">
        <f>'Skimmed-TUE_April23'!B17+'Skimmed-WED_April24'!B17+'Skimmed-THU_April25'!B17</f>
        <v>4</v>
      </c>
      <c r="C17" s="9">
        <f>'Skimmed-TUE_April23'!C17+'Skimmed-WED_April24'!C17+'Skimmed-THU_April25'!C17</f>
        <v>0</v>
      </c>
      <c r="D17" s="9">
        <f>'Skimmed-TUE_April23'!D17+'Skimmed-WED_April24'!D17+'Skimmed-THU_April25'!D17</f>
        <v>1</v>
      </c>
      <c r="E17" s="9">
        <f>'Skimmed-TUE_April23'!E17+'Skimmed-WED_April24'!E17+'Skimmed-THU_April25'!E17</f>
        <v>4</v>
      </c>
      <c r="F17" s="9">
        <f>'Skimmed-TUE_April23'!F17+'Skimmed-WED_April24'!F17+'Skimmed-THU_April25'!F17</f>
        <v>1</v>
      </c>
      <c r="G17" s="9">
        <f>'Skimmed-TUE_April23'!G17+'Skimmed-WED_April24'!G17+'Skimmed-THU_April25'!G17</f>
        <v>0</v>
      </c>
      <c r="H17" s="9">
        <f>'Skimmed-TUE_April23'!H17+'Skimmed-WED_April24'!H17+'Skimmed-THU_April25'!H17</f>
        <v>0</v>
      </c>
      <c r="I17" s="9">
        <f>'Skimmed-TUE_April23'!I17+'Skimmed-WED_April24'!I17+'Skimmed-THU_April25'!I17</f>
        <v>2</v>
      </c>
      <c r="J17" s="9">
        <f>'Skimmed-TUE_April23'!J17+'Skimmed-WED_April24'!J17+'Skimmed-THU_April25'!J17</f>
        <v>2</v>
      </c>
      <c r="K17" s="9">
        <f>'Skimmed-TUE_April23'!K17+'Skimmed-WED_April24'!K17+'Skimmed-THU_April25'!K17</f>
        <v>0</v>
      </c>
      <c r="L17" s="9">
        <f>'Skimmed-TUE_April23'!L17+'Skimmed-WED_April24'!L17+'Skimmed-THU_April25'!L17</f>
        <v>1</v>
      </c>
      <c r="M17" s="9">
        <f>'Skimmed-TUE_April23'!M17+'Skimmed-WED_April24'!M17+'Skimmed-THU_April25'!M17</f>
        <v>0</v>
      </c>
      <c r="N17" s="9">
        <f>'Skimmed-TUE_April23'!N17+'Skimmed-WED_April24'!N17+'Skimmed-THU_April25'!N17</f>
        <v>0</v>
      </c>
      <c r="O17" s="9">
        <f>'Skimmed-TUE_April23'!O17+'Skimmed-WED_April24'!O17+'Skimmed-THU_April25'!O17</f>
        <v>0</v>
      </c>
      <c r="P17" s="9">
        <f>'Skimmed-TUE_April23'!P17+'Skimmed-WED_April24'!P17+'Skimmed-THU_April25'!P17</f>
        <v>0</v>
      </c>
      <c r="Q17" s="9">
        <f>'Skimmed-TUE_April23'!Q17+'Skimmed-WED_April24'!Q17+'Skimmed-THU_April25'!Q17</f>
        <v>1</v>
      </c>
      <c r="R17" s="9">
        <f>'Skimmed-TUE_April23'!R17+'Skimmed-WED_April24'!R17+'Skimmed-THU_April25'!R17</f>
        <v>0</v>
      </c>
      <c r="S17" s="9">
        <f>'Skimmed-TUE_April23'!S17+'Skimmed-WED_April24'!S17+'Skimmed-THU_April25'!S17</f>
        <v>0</v>
      </c>
      <c r="T17" s="9">
        <f>'Skimmed-TUE_April23'!T17+'Skimmed-WED_April24'!T17+'Skimmed-THU_April25'!T17</f>
        <v>0</v>
      </c>
      <c r="U17" s="9">
        <f>'Skimmed-TUE_April23'!U17+'Skimmed-WED_April24'!U17+'Skimmed-THU_April25'!U17</f>
        <v>0</v>
      </c>
      <c r="V17" s="9">
        <f>'Skimmed-TUE_April23'!V17+'Skimmed-WED_April24'!V17+'Skimmed-THU_April25'!V17</f>
        <v>0</v>
      </c>
      <c r="W17" s="9">
        <f>'Skimmed-TUE_April23'!W17+'Skimmed-WED_April24'!W17+'Skimmed-THU_April25'!W17</f>
        <v>0</v>
      </c>
      <c r="X17" s="12">
        <f>'Skimmed-TUE_April23'!X17+'Skimmed-WED_April24'!X17+'Skimmed-THU_April25'!X17</f>
        <v>0</v>
      </c>
      <c r="Y17" s="12">
        <f>'Skimmed-TUE_April23'!Y17+'Skimmed-WED_April24'!Y17+'Skimmed-THU_April25'!Y17</f>
        <v>0</v>
      </c>
      <c r="Z17" s="12">
        <f>'Skimmed-TUE_April23'!Z17+'Skimmed-WED_April24'!Z17+'Skimmed-THU_April25'!Z17</f>
        <v>0</v>
      </c>
      <c r="AA17" s="9">
        <f t="shared" si="0"/>
        <v>16</v>
      </c>
    </row>
    <row r="18" spans="1:27" x14ac:dyDescent="0.25">
      <c r="A18" s="9">
        <v>112</v>
      </c>
      <c r="B18" s="9">
        <f>'Skimmed-TUE_April23'!B18+'Skimmed-WED_April24'!B18+'Skimmed-THU_April25'!B18</f>
        <v>3</v>
      </c>
      <c r="C18" s="9">
        <f>'Skimmed-TUE_April23'!C18+'Skimmed-WED_April24'!C18+'Skimmed-THU_April25'!C18</f>
        <v>0</v>
      </c>
      <c r="D18" s="9">
        <f>'Skimmed-TUE_April23'!D18+'Skimmed-WED_April24'!D18+'Skimmed-THU_April25'!D18</f>
        <v>0</v>
      </c>
      <c r="E18" s="9">
        <f>'Skimmed-TUE_April23'!E18+'Skimmed-WED_April24'!E18+'Skimmed-THU_April25'!E18</f>
        <v>3</v>
      </c>
      <c r="F18" s="9">
        <f>'Skimmed-TUE_April23'!F18+'Skimmed-WED_April24'!F18+'Skimmed-THU_April25'!F18</f>
        <v>0</v>
      </c>
      <c r="G18" s="9">
        <f>'Skimmed-TUE_April23'!G18+'Skimmed-WED_April24'!G18+'Skimmed-THU_April25'!G18</f>
        <v>0</v>
      </c>
      <c r="H18" s="9">
        <f>'Skimmed-TUE_April23'!H18+'Skimmed-WED_April24'!H18+'Skimmed-THU_April25'!H18</f>
        <v>0</v>
      </c>
      <c r="I18" s="9">
        <f>'Skimmed-TUE_April23'!I18+'Skimmed-WED_April24'!I18+'Skimmed-THU_April25'!I18</f>
        <v>1</v>
      </c>
      <c r="J18" s="9">
        <f>'Skimmed-TUE_April23'!J18+'Skimmed-WED_April24'!J18+'Skimmed-THU_April25'!J18</f>
        <v>1</v>
      </c>
      <c r="K18" s="9">
        <f>'Skimmed-TUE_April23'!K18+'Skimmed-WED_April24'!K18+'Skimmed-THU_April25'!K18</f>
        <v>1</v>
      </c>
      <c r="L18" s="9">
        <f>'Skimmed-TUE_April23'!L18+'Skimmed-WED_April24'!L18+'Skimmed-THU_April25'!L18</f>
        <v>1</v>
      </c>
      <c r="M18" s="9">
        <f>'Skimmed-TUE_April23'!M18+'Skimmed-WED_April24'!M18+'Skimmed-THU_April25'!M18</f>
        <v>0</v>
      </c>
      <c r="N18" s="9">
        <f>'Skimmed-TUE_April23'!N18+'Skimmed-WED_April24'!N18+'Skimmed-THU_April25'!N18</f>
        <v>0</v>
      </c>
      <c r="O18" s="9">
        <f>'Skimmed-TUE_April23'!O18+'Skimmed-WED_April24'!O18+'Skimmed-THU_April25'!O18</f>
        <v>1</v>
      </c>
      <c r="P18" s="9">
        <f>'Skimmed-TUE_April23'!P18+'Skimmed-WED_April24'!P18+'Skimmed-THU_April25'!P18</f>
        <v>3</v>
      </c>
      <c r="Q18" s="9">
        <f>'Skimmed-TUE_April23'!Q18+'Skimmed-WED_April24'!Q18+'Skimmed-THU_April25'!Q18</f>
        <v>0</v>
      </c>
      <c r="R18" s="9">
        <f>'Skimmed-TUE_April23'!R18+'Skimmed-WED_April24'!R18+'Skimmed-THU_April25'!R18</f>
        <v>0</v>
      </c>
      <c r="S18" s="9">
        <f>'Skimmed-TUE_April23'!S18+'Skimmed-WED_April24'!S18+'Skimmed-THU_April25'!S18</f>
        <v>0</v>
      </c>
      <c r="T18" s="9">
        <f>'Skimmed-TUE_April23'!T18+'Skimmed-WED_April24'!T18+'Skimmed-THU_April25'!T18</f>
        <v>0</v>
      </c>
      <c r="U18" s="9">
        <f>'Skimmed-TUE_April23'!U18+'Skimmed-WED_April24'!U18+'Skimmed-THU_April25'!U18</f>
        <v>1</v>
      </c>
      <c r="V18" s="9">
        <f>'Skimmed-TUE_April23'!V18+'Skimmed-WED_April24'!V18+'Skimmed-THU_April25'!V18</f>
        <v>1</v>
      </c>
      <c r="W18" s="9">
        <f>'Skimmed-TUE_April23'!W18+'Skimmed-WED_April24'!W18+'Skimmed-THU_April25'!W18</f>
        <v>0</v>
      </c>
      <c r="X18" s="12">
        <f>'Skimmed-TUE_April23'!X18+'Skimmed-WED_April24'!X18+'Skimmed-THU_April25'!X18</f>
        <v>0</v>
      </c>
      <c r="Y18" s="12">
        <f>'Skimmed-TUE_April23'!Y18+'Skimmed-WED_April24'!Y18+'Skimmed-THU_April25'!Y18</f>
        <v>0</v>
      </c>
      <c r="Z18" s="12">
        <f>'Skimmed-TUE_April23'!Z18+'Skimmed-WED_April24'!Z18+'Skimmed-THU_April25'!Z18</f>
        <v>0</v>
      </c>
      <c r="AA18" s="9">
        <f t="shared" si="0"/>
        <v>16</v>
      </c>
    </row>
    <row r="19" spans="1:27" x14ac:dyDescent="0.25">
      <c r="A19" s="9">
        <v>113</v>
      </c>
      <c r="B19" s="9">
        <f>'Skimmed-TUE_April23'!B19+'Skimmed-WED_April24'!B19+'Skimmed-THU_April25'!B19</f>
        <v>1</v>
      </c>
      <c r="C19" s="9">
        <f>'Skimmed-TUE_April23'!C19+'Skimmed-WED_April24'!C19+'Skimmed-THU_April25'!C19</f>
        <v>0</v>
      </c>
      <c r="D19" s="9">
        <f>'Skimmed-TUE_April23'!D19+'Skimmed-WED_April24'!D19+'Skimmed-THU_April25'!D19</f>
        <v>0</v>
      </c>
      <c r="E19" s="9">
        <f>'Skimmed-TUE_April23'!E19+'Skimmed-WED_April24'!E19+'Skimmed-THU_April25'!E19</f>
        <v>0</v>
      </c>
      <c r="F19" s="9">
        <f>'Skimmed-TUE_April23'!F19+'Skimmed-WED_April24'!F19+'Skimmed-THU_April25'!F19</f>
        <v>0</v>
      </c>
      <c r="G19" s="9">
        <f>'Skimmed-TUE_April23'!G19+'Skimmed-WED_April24'!G19+'Skimmed-THU_April25'!G19</f>
        <v>0</v>
      </c>
      <c r="H19" s="9">
        <f>'Skimmed-TUE_April23'!H19+'Skimmed-WED_April24'!H19+'Skimmed-THU_April25'!H19</f>
        <v>0</v>
      </c>
      <c r="I19" s="9">
        <f>'Skimmed-TUE_April23'!I19+'Skimmed-WED_April24'!I19+'Skimmed-THU_April25'!I19</f>
        <v>0</v>
      </c>
      <c r="J19" s="9">
        <f>'Skimmed-TUE_April23'!J19+'Skimmed-WED_April24'!J19+'Skimmed-THU_April25'!J19</f>
        <v>0</v>
      </c>
      <c r="K19" s="9">
        <f>'Skimmed-TUE_April23'!K19+'Skimmed-WED_April24'!K19+'Skimmed-THU_April25'!K19</f>
        <v>0</v>
      </c>
      <c r="L19" s="9">
        <f>'Skimmed-TUE_April23'!L19+'Skimmed-WED_April24'!L19+'Skimmed-THU_April25'!L19</f>
        <v>0</v>
      </c>
      <c r="M19" s="9">
        <f>'Skimmed-TUE_April23'!M19+'Skimmed-WED_April24'!M19+'Skimmed-THU_April25'!M19</f>
        <v>0</v>
      </c>
      <c r="N19" s="9">
        <f>'Skimmed-TUE_April23'!N19+'Skimmed-WED_April24'!N19+'Skimmed-THU_April25'!N19</f>
        <v>2</v>
      </c>
      <c r="O19" s="9">
        <f>'Skimmed-TUE_April23'!O19+'Skimmed-WED_April24'!O19+'Skimmed-THU_April25'!O19</f>
        <v>0</v>
      </c>
      <c r="P19" s="9">
        <f>'Skimmed-TUE_April23'!P19+'Skimmed-WED_April24'!P19+'Skimmed-THU_April25'!P19</f>
        <v>1</v>
      </c>
      <c r="Q19" s="9">
        <f>'Skimmed-TUE_April23'!Q19+'Skimmed-WED_April24'!Q19+'Skimmed-THU_April25'!Q19</f>
        <v>0</v>
      </c>
      <c r="R19" s="9">
        <f>'Skimmed-TUE_April23'!R19+'Skimmed-WED_April24'!R19+'Skimmed-THU_April25'!R19</f>
        <v>0</v>
      </c>
      <c r="S19" s="9">
        <f>'Skimmed-TUE_April23'!S19+'Skimmed-WED_April24'!S19+'Skimmed-THU_April25'!S19</f>
        <v>0</v>
      </c>
      <c r="T19" s="9">
        <f>'Skimmed-TUE_April23'!T19+'Skimmed-WED_April24'!T19+'Skimmed-THU_April25'!T19</f>
        <v>0</v>
      </c>
      <c r="U19" s="9">
        <f>'Skimmed-TUE_April23'!U19+'Skimmed-WED_April24'!U19+'Skimmed-THU_April25'!U19</f>
        <v>0</v>
      </c>
      <c r="V19" s="9">
        <f>'Skimmed-TUE_April23'!V19+'Skimmed-WED_April24'!V19+'Skimmed-THU_April25'!V19</f>
        <v>0</v>
      </c>
      <c r="W19" s="9">
        <f>'Skimmed-TUE_April23'!W19+'Skimmed-WED_April24'!W19+'Skimmed-THU_April25'!W19</f>
        <v>0</v>
      </c>
      <c r="X19" s="12">
        <f>'Skimmed-TUE_April23'!X19+'Skimmed-WED_April24'!X19+'Skimmed-THU_April25'!X19</f>
        <v>0</v>
      </c>
      <c r="Y19" s="12">
        <f>'Skimmed-TUE_April23'!Y19+'Skimmed-WED_April24'!Y19+'Skimmed-THU_April25'!Y19</f>
        <v>0</v>
      </c>
      <c r="Z19" s="12">
        <f>'Skimmed-TUE_April23'!Z19+'Skimmed-WED_April24'!Z19+'Skimmed-THU_April25'!Z19</f>
        <v>0</v>
      </c>
      <c r="AA19" s="9">
        <f t="shared" si="0"/>
        <v>4</v>
      </c>
    </row>
    <row r="20" spans="1:27" x14ac:dyDescent="0.25">
      <c r="A20" s="9">
        <v>114</v>
      </c>
      <c r="B20" s="9">
        <f>'Skimmed-TUE_April23'!B20+'Skimmed-WED_April24'!B20+'Skimmed-THU_April25'!B20</f>
        <v>0</v>
      </c>
      <c r="C20" s="9">
        <f>'Skimmed-TUE_April23'!C20+'Skimmed-WED_April24'!C20+'Skimmed-THU_April25'!C20</f>
        <v>0</v>
      </c>
      <c r="D20" s="9">
        <f>'Skimmed-TUE_April23'!D20+'Skimmed-WED_April24'!D20+'Skimmed-THU_April25'!D20</f>
        <v>0</v>
      </c>
      <c r="E20" s="9">
        <f>'Skimmed-TUE_April23'!E20+'Skimmed-WED_April24'!E20+'Skimmed-THU_April25'!E20</f>
        <v>0</v>
      </c>
      <c r="F20" s="9">
        <f>'Skimmed-TUE_April23'!F20+'Skimmed-WED_April24'!F20+'Skimmed-THU_April25'!F20</f>
        <v>0</v>
      </c>
      <c r="G20" s="9">
        <f>'Skimmed-TUE_April23'!G20+'Skimmed-WED_April24'!G20+'Skimmed-THU_April25'!G20</f>
        <v>0</v>
      </c>
      <c r="H20" s="9">
        <f>'Skimmed-TUE_April23'!H20+'Skimmed-WED_April24'!H20+'Skimmed-THU_April25'!H20</f>
        <v>0</v>
      </c>
      <c r="I20" s="9">
        <f>'Skimmed-TUE_April23'!I20+'Skimmed-WED_April24'!I20+'Skimmed-THU_April25'!I20</f>
        <v>32</v>
      </c>
      <c r="J20" s="9">
        <f>'Skimmed-TUE_April23'!J20+'Skimmed-WED_April24'!J20+'Skimmed-THU_April25'!J20</f>
        <v>4</v>
      </c>
      <c r="K20" s="9">
        <f>'Skimmed-TUE_April23'!K20+'Skimmed-WED_April24'!K20+'Skimmed-THU_April25'!K20</f>
        <v>3</v>
      </c>
      <c r="L20" s="9">
        <f>'Skimmed-TUE_April23'!L20+'Skimmed-WED_April24'!L20+'Skimmed-THU_April25'!L20</f>
        <v>2</v>
      </c>
      <c r="M20" s="9">
        <f>'Skimmed-TUE_April23'!M20+'Skimmed-WED_April24'!M20+'Skimmed-THU_April25'!M20</f>
        <v>3</v>
      </c>
      <c r="N20" s="9">
        <f>'Skimmed-TUE_April23'!N20+'Skimmed-WED_April24'!N20+'Skimmed-THU_April25'!N20</f>
        <v>2</v>
      </c>
      <c r="O20" s="9">
        <f>'Skimmed-TUE_April23'!O20+'Skimmed-WED_April24'!O20+'Skimmed-THU_April25'!O20</f>
        <v>0</v>
      </c>
      <c r="P20" s="9">
        <f>'Skimmed-TUE_April23'!P20+'Skimmed-WED_April24'!P20+'Skimmed-THU_April25'!P20</f>
        <v>0</v>
      </c>
      <c r="Q20" s="9">
        <f>'Skimmed-TUE_April23'!Q20+'Skimmed-WED_April24'!Q20+'Skimmed-THU_April25'!Q20</f>
        <v>2</v>
      </c>
      <c r="R20" s="9">
        <f>'Skimmed-TUE_April23'!R20+'Skimmed-WED_April24'!R20+'Skimmed-THU_April25'!R20</f>
        <v>0</v>
      </c>
      <c r="S20" s="9">
        <f>'Skimmed-TUE_April23'!S20+'Skimmed-WED_April24'!S20+'Skimmed-THU_April25'!S20</f>
        <v>0</v>
      </c>
      <c r="T20" s="9">
        <f>'Skimmed-TUE_April23'!T20+'Skimmed-WED_April24'!T20+'Skimmed-THU_April25'!T20</f>
        <v>2</v>
      </c>
      <c r="U20" s="9">
        <f>'Skimmed-TUE_April23'!U20+'Skimmed-WED_April24'!U20+'Skimmed-THU_April25'!U20</f>
        <v>1</v>
      </c>
      <c r="V20" s="9">
        <f>'Skimmed-TUE_April23'!V20+'Skimmed-WED_April24'!V20+'Skimmed-THU_April25'!V20</f>
        <v>3</v>
      </c>
      <c r="W20" s="9">
        <f>'Skimmed-TUE_April23'!W20+'Skimmed-WED_April24'!W20+'Skimmed-THU_April25'!W20</f>
        <v>0</v>
      </c>
      <c r="X20" s="12">
        <f>'Skimmed-TUE_April23'!X20+'Skimmed-WED_April24'!X20+'Skimmed-THU_April25'!X20</f>
        <v>0</v>
      </c>
      <c r="Y20" s="12">
        <f>'Skimmed-TUE_April23'!Y20+'Skimmed-WED_April24'!Y20+'Skimmed-THU_April25'!Y20</f>
        <v>0</v>
      </c>
      <c r="Z20" s="12">
        <f>'Skimmed-TUE_April23'!Z20+'Skimmed-WED_April24'!Z20+'Skimmed-THU_April25'!Z20</f>
        <v>0</v>
      </c>
      <c r="AA20" s="9">
        <f t="shared" si="0"/>
        <v>54</v>
      </c>
    </row>
    <row r="21" spans="1:27" x14ac:dyDescent="0.25">
      <c r="A21" s="9">
        <v>115</v>
      </c>
      <c r="B21" s="9">
        <f>'Skimmed-TUE_April23'!B21+'Skimmed-WED_April24'!B21+'Skimmed-THU_April25'!B21</f>
        <v>0</v>
      </c>
      <c r="C21" s="9">
        <f>'Skimmed-TUE_April23'!C21+'Skimmed-WED_April24'!C21+'Skimmed-THU_April25'!C21</f>
        <v>0</v>
      </c>
      <c r="D21" s="9">
        <f>'Skimmed-TUE_April23'!D21+'Skimmed-WED_April24'!D21+'Skimmed-THU_April25'!D21</f>
        <v>0</v>
      </c>
      <c r="E21" s="9">
        <f>'Skimmed-TUE_April23'!E21+'Skimmed-WED_April24'!E21+'Skimmed-THU_April25'!E21</f>
        <v>0</v>
      </c>
      <c r="F21" s="9">
        <f>'Skimmed-TUE_April23'!F21+'Skimmed-WED_April24'!F21+'Skimmed-THU_April25'!F21</f>
        <v>0</v>
      </c>
      <c r="G21" s="9">
        <f>'Skimmed-TUE_April23'!G21+'Skimmed-WED_April24'!G21+'Skimmed-THU_April25'!G21</f>
        <v>0</v>
      </c>
      <c r="H21" s="9">
        <f>'Skimmed-TUE_April23'!H21+'Skimmed-WED_April24'!H21+'Skimmed-THU_April25'!H21</f>
        <v>0</v>
      </c>
      <c r="I21" s="9">
        <f>'Skimmed-TUE_April23'!I21+'Skimmed-WED_April24'!I21+'Skimmed-THU_April25'!I21</f>
        <v>0</v>
      </c>
      <c r="J21" s="9">
        <f>'Skimmed-TUE_April23'!J21+'Skimmed-WED_April24'!J21+'Skimmed-THU_April25'!J21</f>
        <v>0</v>
      </c>
      <c r="K21" s="9">
        <f>'Skimmed-TUE_April23'!K21+'Skimmed-WED_April24'!K21+'Skimmed-THU_April25'!K21</f>
        <v>0</v>
      </c>
      <c r="L21" s="9">
        <f>'Skimmed-TUE_April23'!L21+'Skimmed-WED_April24'!L21+'Skimmed-THU_April25'!L21</f>
        <v>4</v>
      </c>
      <c r="M21" s="9">
        <f>'Skimmed-TUE_April23'!M21+'Skimmed-WED_April24'!M21+'Skimmed-THU_April25'!M21</f>
        <v>0</v>
      </c>
      <c r="N21" s="9">
        <f>'Skimmed-TUE_April23'!N21+'Skimmed-WED_April24'!N21+'Skimmed-THU_April25'!N21</f>
        <v>2</v>
      </c>
      <c r="O21" s="9">
        <f>'Skimmed-TUE_April23'!O21+'Skimmed-WED_April24'!O21+'Skimmed-THU_April25'!O21</f>
        <v>0</v>
      </c>
      <c r="P21" s="9">
        <f>'Skimmed-TUE_April23'!P21+'Skimmed-WED_April24'!P21+'Skimmed-THU_April25'!P21</f>
        <v>0</v>
      </c>
      <c r="Q21" s="9">
        <f>'Skimmed-TUE_April23'!Q21+'Skimmed-WED_April24'!Q21+'Skimmed-THU_April25'!Q21</f>
        <v>0</v>
      </c>
      <c r="R21" s="9">
        <f>'Skimmed-TUE_April23'!R21+'Skimmed-WED_April24'!R21+'Skimmed-THU_April25'!R21</f>
        <v>0</v>
      </c>
      <c r="S21" s="9">
        <f>'Skimmed-TUE_April23'!S21+'Skimmed-WED_April24'!S21+'Skimmed-THU_April25'!S21</f>
        <v>0</v>
      </c>
      <c r="T21" s="9">
        <f>'Skimmed-TUE_April23'!T21+'Skimmed-WED_April24'!T21+'Skimmed-THU_April25'!T21</f>
        <v>0</v>
      </c>
      <c r="U21" s="9">
        <f>'Skimmed-TUE_April23'!U21+'Skimmed-WED_April24'!U21+'Skimmed-THU_April25'!U21</f>
        <v>0</v>
      </c>
      <c r="V21" s="9">
        <f>'Skimmed-TUE_April23'!V21+'Skimmed-WED_April24'!V21+'Skimmed-THU_April25'!V21</f>
        <v>0</v>
      </c>
      <c r="W21" s="9">
        <f>'Skimmed-TUE_April23'!W21+'Skimmed-WED_April24'!W21+'Skimmed-THU_April25'!W21</f>
        <v>0</v>
      </c>
      <c r="X21" s="12">
        <f>'Skimmed-TUE_April23'!X21+'Skimmed-WED_April24'!X21+'Skimmed-THU_April25'!X21</f>
        <v>0</v>
      </c>
      <c r="Y21" s="12">
        <f>'Skimmed-TUE_April23'!Y21+'Skimmed-WED_April24'!Y21+'Skimmed-THU_April25'!Y21</f>
        <v>0</v>
      </c>
      <c r="Z21" s="12">
        <f>'Skimmed-TUE_April23'!Z21+'Skimmed-WED_April24'!Z21+'Skimmed-THU_April25'!Z21</f>
        <v>0</v>
      </c>
      <c r="AA21" s="9">
        <f t="shared" si="0"/>
        <v>6</v>
      </c>
    </row>
    <row r="22" spans="1:27" x14ac:dyDescent="0.25">
      <c r="A22" s="9">
        <v>116</v>
      </c>
      <c r="B22" s="9">
        <f>'Skimmed-TUE_April23'!B22+'Skimmed-WED_April24'!B22+'Skimmed-THU_April25'!B22</f>
        <v>1</v>
      </c>
      <c r="C22" s="9">
        <f>'Skimmed-TUE_April23'!C22+'Skimmed-WED_April24'!C22+'Skimmed-THU_April25'!C22</f>
        <v>0</v>
      </c>
      <c r="D22" s="9">
        <f>'Skimmed-TUE_April23'!D22+'Skimmed-WED_April24'!D22+'Skimmed-THU_April25'!D22</f>
        <v>0</v>
      </c>
      <c r="E22" s="9">
        <f>'Skimmed-TUE_April23'!E22+'Skimmed-WED_April24'!E22+'Skimmed-THU_April25'!E22</f>
        <v>0</v>
      </c>
      <c r="F22" s="9">
        <f>'Skimmed-TUE_April23'!F22+'Skimmed-WED_April24'!F22+'Skimmed-THU_April25'!F22</f>
        <v>0</v>
      </c>
      <c r="G22" s="9">
        <f>'Skimmed-TUE_April23'!G22+'Skimmed-WED_April24'!G22+'Skimmed-THU_April25'!G22</f>
        <v>0</v>
      </c>
      <c r="H22" s="9">
        <f>'Skimmed-TUE_April23'!H22+'Skimmed-WED_April24'!H22+'Skimmed-THU_April25'!H22</f>
        <v>0</v>
      </c>
      <c r="I22" s="9">
        <f>'Skimmed-TUE_April23'!I22+'Skimmed-WED_April24'!I22+'Skimmed-THU_April25'!I22</f>
        <v>0</v>
      </c>
      <c r="J22" s="9">
        <f>'Skimmed-TUE_April23'!J22+'Skimmed-WED_April24'!J22+'Skimmed-THU_April25'!J22</f>
        <v>0</v>
      </c>
      <c r="K22" s="9">
        <f>'Skimmed-TUE_April23'!K22+'Skimmed-WED_April24'!K22+'Skimmed-THU_April25'!K22</f>
        <v>1</v>
      </c>
      <c r="L22" s="9">
        <f>'Skimmed-TUE_April23'!L22+'Skimmed-WED_April24'!L22+'Skimmed-THU_April25'!L22</f>
        <v>8</v>
      </c>
      <c r="M22" s="9">
        <f>'Skimmed-TUE_April23'!M22+'Skimmed-WED_April24'!M22+'Skimmed-THU_April25'!M22</f>
        <v>0</v>
      </c>
      <c r="N22" s="9">
        <f>'Skimmed-TUE_April23'!N22+'Skimmed-WED_April24'!N22+'Skimmed-THU_April25'!N22</f>
        <v>0</v>
      </c>
      <c r="O22" s="9">
        <f>'Skimmed-TUE_April23'!O22+'Skimmed-WED_April24'!O22+'Skimmed-THU_April25'!O22</f>
        <v>0</v>
      </c>
      <c r="P22" s="9">
        <f>'Skimmed-TUE_April23'!P22+'Skimmed-WED_April24'!P22+'Skimmed-THU_April25'!P22</f>
        <v>2</v>
      </c>
      <c r="Q22" s="9">
        <f>'Skimmed-TUE_April23'!Q22+'Skimmed-WED_April24'!Q22+'Skimmed-THU_April25'!Q22</f>
        <v>0</v>
      </c>
      <c r="R22" s="9">
        <f>'Skimmed-TUE_April23'!R22+'Skimmed-WED_April24'!R22+'Skimmed-THU_April25'!R22</f>
        <v>0</v>
      </c>
      <c r="S22" s="9">
        <f>'Skimmed-TUE_April23'!S22+'Skimmed-WED_April24'!S22+'Skimmed-THU_April25'!S22</f>
        <v>0</v>
      </c>
      <c r="T22" s="9">
        <f>'Skimmed-TUE_April23'!T22+'Skimmed-WED_April24'!T22+'Skimmed-THU_April25'!T22</f>
        <v>0</v>
      </c>
      <c r="U22" s="9">
        <f>'Skimmed-TUE_April23'!U22+'Skimmed-WED_April24'!U22+'Skimmed-THU_April25'!U22</f>
        <v>0</v>
      </c>
      <c r="V22" s="9">
        <f>'Skimmed-TUE_April23'!V22+'Skimmed-WED_April24'!V22+'Skimmed-THU_April25'!V22</f>
        <v>0</v>
      </c>
      <c r="W22" s="9">
        <f>'Skimmed-TUE_April23'!W22+'Skimmed-WED_April24'!W22+'Skimmed-THU_April25'!W22</f>
        <v>0</v>
      </c>
      <c r="X22" s="12">
        <f>'Skimmed-TUE_April23'!X22+'Skimmed-WED_April24'!X22+'Skimmed-THU_April25'!X22</f>
        <v>0</v>
      </c>
      <c r="Y22" s="12">
        <f>'Skimmed-TUE_April23'!Y22+'Skimmed-WED_April24'!Y22+'Skimmed-THU_April25'!Y22</f>
        <v>0</v>
      </c>
      <c r="Z22" s="12">
        <f>'Skimmed-TUE_April23'!Z22+'Skimmed-WED_April24'!Z22+'Skimmed-THU_April25'!Z22</f>
        <v>0</v>
      </c>
      <c r="AA22" s="9">
        <f t="shared" si="0"/>
        <v>12</v>
      </c>
    </row>
    <row r="23" spans="1:27" x14ac:dyDescent="0.25">
      <c r="A23" s="9">
        <v>117</v>
      </c>
      <c r="B23" s="9">
        <f>'Skimmed-TUE_April23'!B23+'Skimmed-WED_April24'!B23+'Skimmed-THU_April25'!B23</f>
        <v>6</v>
      </c>
      <c r="C23" s="9">
        <f>'Skimmed-TUE_April23'!C23+'Skimmed-WED_April24'!C23+'Skimmed-THU_April25'!C23</f>
        <v>0</v>
      </c>
      <c r="D23" s="9">
        <f>'Skimmed-TUE_April23'!D23+'Skimmed-WED_April24'!D23+'Skimmed-THU_April25'!D23</f>
        <v>0</v>
      </c>
      <c r="E23" s="9">
        <f>'Skimmed-TUE_April23'!E23+'Skimmed-WED_April24'!E23+'Skimmed-THU_April25'!E23</f>
        <v>0</v>
      </c>
      <c r="F23" s="9">
        <f>'Skimmed-TUE_April23'!F23+'Skimmed-WED_April24'!F23+'Skimmed-THU_April25'!F23</f>
        <v>0</v>
      </c>
      <c r="G23" s="9">
        <f>'Skimmed-TUE_April23'!G23+'Skimmed-WED_April24'!G23+'Skimmed-THU_April25'!G23</f>
        <v>0</v>
      </c>
      <c r="H23" s="9">
        <f>'Skimmed-TUE_April23'!H23+'Skimmed-WED_April24'!H23+'Skimmed-THU_April25'!H23</f>
        <v>0</v>
      </c>
      <c r="I23" s="9">
        <f>'Skimmed-TUE_April23'!I23+'Skimmed-WED_April24'!I23+'Skimmed-THU_April25'!I23</f>
        <v>3</v>
      </c>
      <c r="J23" s="9">
        <f>'Skimmed-TUE_April23'!J23+'Skimmed-WED_April24'!J23+'Skimmed-THU_April25'!J23</f>
        <v>2</v>
      </c>
      <c r="K23" s="9">
        <f>'Skimmed-TUE_April23'!K23+'Skimmed-WED_April24'!K23+'Skimmed-THU_April25'!K23</f>
        <v>2</v>
      </c>
      <c r="L23" s="9">
        <f>'Skimmed-TUE_April23'!L23+'Skimmed-WED_April24'!L23+'Skimmed-THU_April25'!L23</f>
        <v>4</v>
      </c>
      <c r="M23" s="9">
        <f>'Skimmed-TUE_April23'!M23+'Skimmed-WED_April24'!M23+'Skimmed-THU_April25'!M23</f>
        <v>1</v>
      </c>
      <c r="N23" s="9">
        <f>'Skimmed-TUE_April23'!N23+'Skimmed-WED_April24'!N23+'Skimmed-THU_April25'!N23</f>
        <v>0</v>
      </c>
      <c r="O23" s="9">
        <f>'Skimmed-TUE_April23'!O23+'Skimmed-WED_April24'!O23+'Skimmed-THU_April25'!O23</f>
        <v>0</v>
      </c>
      <c r="P23" s="9">
        <f>'Skimmed-TUE_April23'!P23+'Skimmed-WED_April24'!P23+'Skimmed-THU_April25'!P23</f>
        <v>0</v>
      </c>
      <c r="Q23" s="9">
        <f>'Skimmed-TUE_April23'!Q23+'Skimmed-WED_April24'!Q23+'Skimmed-THU_April25'!Q23</f>
        <v>0</v>
      </c>
      <c r="R23" s="9">
        <f>'Skimmed-TUE_April23'!R23+'Skimmed-WED_April24'!R23+'Skimmed-THU_April25'!R23</f>
        <v>0</v>
      </c>
      <c r="S23" s="9">
        <f>'Skimmed-TUE_April23'!S23+'Skimmed-WED_April24'!S23+'Skimmed-THU_April25'!S23</f>
        <v>0</v>
      </c>
      <c r="T23" s="9">
        <f>'Skimmed-TUE_April23'!T23+'Skimmed-WED_April24'!T23+'Skimmed-THU_April25'!T23</f>
        <v>7</v>
      </c>
      <c r="U23" s="9">
        <f>'Skimmed-TUE_April23'!U23+'Skimmed-WED_April24'!U23+'Skimmed-THU_April25'!U23</f>
        <v>0</v>
      </c>
      <c r="V23" s="9">
        <f>'Skimmed-TUE_April23'!V23+'Skimmed-WED_April24'!V23+'Skimmed-THU_April25'!V23</f>
        <v>1</v>
      </c>
      <c r="W23" s="9">
        <f>'Skimmed-TUE_April23'!W23+'Skimmed-WED_April24'!W23+'Skimmed-THU_April25'!W23</f>
        <v>0</v>
      </c>
      <c r="X23" s="12">
        <f>'Skimmed-TUE_April23'!X23+'Skimmed-WED_April24'!X23+'Skimmed-THU_April25'!X23</f>
        <v>0</v>
      </c>
      <c r="Y23" s="12">
        <f>'Skimmed-TUE_April23'!Y23+'Skimmed-WED_April24'!Y23+'Skimmed-THU_April25'!Y23</f>
        <v>0</v>
      </c>
      <c r="Z23" s="12">
        <f>'Skimmed-TUE_April23'!Z23+'Skimmed-WED_April24'!Z23+'Skimmed-THU_April25'!Z23</f>
        <v>0</v>
      </c>
      <c r="AA23" s="9">
        <f t="shared" si="0"/>
        <v>26</v>
      </c>
    </row>
    <row r="24" spans="1:27" x14ac:dyDescent="0.25">
      <c r="A24" s="9">
        <v>118</v>
      </c>
      <c r="B24" s="9">
        <f>'Skimmed-TUE_April23'!B24+'Skimmed-WED_April24'!B24+'Skimmed-THU_April25'!B24</f>
        <v>2</v>
      </c>
      <c r="C24" s="9">
        <f>'Skimmed-TUE_April23'!C24+'Skimmed-WED_April24'!C24+'Skimmed-THU_April25'!C24</f>
        <v>0</v>
      </c>
      <c r="D24" s="9">
        <f>'Skimmed-TUE_April23'!D24+'Skimmed-WED_April24'!D24+'Skimmed-THU_April25'!D24</f>
        <v>0</v>
      </c>
      <c r="E24" s="9">
        <f>'Skimmed-TUE_April23'!E24+'Skimmed-WED_April24'!E24+'Skimmed-THU_April25'!E24</f>
        <v>0</v>
      </c>
      <c r="F24" s="9">
        <f>'Skimmed-TUE_April23'!F24+'Skimmed-WED_April24'!F24+'Skimmed-THU_April25'!F24</f>
        <v>0</v>
      </c>
      <c r="G24" s="9">
        <f>'Skimmed-TUE_April23'!G24+'Skimmed-WED_April24'!G24+'Skimmed-THU_April25'!G24</f>
        <v>0</v>
      </c>
      <c r="H24" s="9">
        <f>'Skimmed-TUE_April23'!H24+'Skimmed-WED_April24'!H24+'Skimmed-THU_April25'!H24</f>
        <v>0</v>
      </c>
      <c r="I24" s="9">
        <f>'Skimmed-TUE_April23'!I24+'Skimmed-WED_April24'!I24+'Skimmed-THU_April25'!I24</f>
        <v>0</v>
      </c>
      <c r="J24" s="9">
        <f>'Skimmed-TUE_April23'!J24+'Skimmed-WED_April24'!J24+'Skimmed-THU_April25'!J24</f>
        <v>0</v>
      </c>
      <c r="K24" s="9">
        <f>'Skimmed-TUE_April23'!K24+'Skimmed-WED_April24'!K24+'Skimmed-THU_April25'!K24</f>
        <v>0</v>
      </c>
      <c r="L24" s="9">
        <f>'Skimmed-TUE_April23'!L24+'Skimmed-WED_April24'!L24+'Skimmed-THU_April25'!L24</f>
        <v>1</v>
      </c>
      <c r="M24" s="9">
        <f>'Skimmed-TUE_April23'!M24+'Skimmed-WED_April24'!M24+'Skimmed-THU_April25'!M24</f>
        <v>0</v>
      </c>
      <c r="N24" s="9">
        <f>'Skimmed-TUE_April23'!N24+'Skimmed-WED_April24'!N24+'Skimmed-THU_April25'!N24</f>
        <v>0</v>
      </c>
      <c r="O24" s="9">
        <f>'Skimmed-TUE_April23'!O24+'Skimmed-WED_April24'!O24+'Skimmed-THU_April25'!O24</f>
        <v>0</v>
      </c>
      <c r="P24" s="9">
        <f>'Skimmed-TUE_April23'!P24+'Skimmed-WED_April24'!P24+'Skimmed-THU_April25'!P24</f>
        <v>5</v>
      </c>
      <c r="Q24" s="9">
        <f>'Skimmed-TUE_April23'!Q24+'Skimmed-WED_April24'!Q24+'Skimmed-THU_April25'!Q24</f>
        <v>0</v>
      </c>
      <c r="R24" s="9">
        <f>'Skimmed-TUE_April23'!R24+'Skimmed-WED_April24'!R24+'Skimmed-THU_April25'!R24</f>
        <v>3</v>
      </c>
      <c r="S24" s="9">
        <f>'Skimmed-TUE_April23'!S24+'Skimmed-WED_April24'!S24+'Skimmed-THU_April25'!S24</f>
        <v>5</v>
      </c>
      <c r="T24" s="9">
        <f>'Skimmed-TUE_April23'!T24+'Skimmed-WED_April24'!T24+'Skimmed-THU_April25'!T24</f>
        <v>0</v>
      </c>
      <c r="U24" s="9">
        <f>'Skimmed-TUE_April23'!U24+'Skimmed-WED_April24'!U24+'Skimmed-THU_April25'!U24</f>
        <v>0</v>
      </c>
      <c r="V24" s="9">
        <f>'Skimmed-TUE_April23'!V24+'Skimmed-WED_April24'!V24+'Skimmed-THU_April25'!V24</f>
        <v>0</v>
      </c>
      <c r="W24" s="9">
        <f>'Skimmed-TUE_April23'!W24+'Skimmed-WED_April24'!W24+'Skimmed-THU_April25'!W24</f>
        <v>0</v>
      </c>
      <c r="X24" s="12">
        <f>'Skimmed-TUE_April23'!X24+'Skimmed-WED_April24'!X24+'Skimmed-THU_April25'!X24</f>
        <v>0</v>
      </c>
      <c r="Y24" s="12">
        <f>'Skimmed-TUE_April23'!Y24+'Skimmed-WED_April24'!Y24+'Skimmed-THU_April25'!Y24</f>
        <v>0</v>
      </c>
      <c r="Z24" s="12">
        <f>'Skimmed-TUE_April23'!Z24+'Skimmed-WED_April24'!Z24+'Skimmed-THU_April25'!Z24</f>
        <v>0</v>
      </c>
      <c r="AA24" s="9">
        <f t="shared" si="0"/>
        <v>16</v>
      </c>
    </row>
    <row r="25" spans="1:27" x14ac:dyDescent="0.25">
      <c r="A25" s="9">
        <v>119</v>
      </c>
      <c r="B25" s="9">
        <f>'Skimmed-TUE_April23'!B25+'Skimmed-WED_April24'!B25+'Skimmed-THU_April25'!B25</f>
        <v>0</v>
      </c>
      <c r="C25" s="9">
        <f>'Skimmed-TUE_April23'!C25+'Skimmed-WED_April24'!C25+'Skimmed-THU_April25'!C25</f>
        <v>0</v>
      </c>
      <c r="D25" s="9">
        <f>'Skimmed-TUE_April23'!D25+'Skimmed-WED_April24'!D25+'Skimmed-THU_April25'!D25</f>
        <v>0</v>
      </c>
      <c r="E25" s="9">
        <f>'Skimmed-TUE_April23'!E25+'Skimmed-WED_April24'!E25+'Skimmed-THU_April25'!E25</f>
        <v>0</v>
      </c>
      <c r="F25" s="9">
        <f>'Skimmed-TUE_April23'!F25+'Skimmed-WED_April24'!F25+'Skimmed-THU_April25'!F25</f>
        <v>0</v>
      </c>
      <c r="G25" s="9">
        <f>'Skimmed-TUE_April23'!G25+'Skimmed-WED_April24'!G25+'Skimmed-THU_April25'!G25</f>
        <v>0</v>
      </c>
      <c r="H25" s="9">
        <f>'Skimmed-TUE_April23'!H25+'Skimmed-WED_April24'!H25+'Skimmed-THU_April25'!H25</f>
        <v>0</v>
      </c>
      <c r="I25" s="9">
        <f>'Skimmed-TUE_April23'!I25+'Skimmed-WED_April24'!I25+'Skimmed-THU_April25'!I25</f>
        <v>4</v>
      </c>
      <c r="J25" s="9">
        <f>'Skimmed-TUE_April23'!J25+'Skimmed-WED_April24'!J25+'Skimmed-THU_April25'!J25</f>
        <v>0</v>
      </c>
      <c r="K25" s="9">
        <f>'Skimmed-TUE_April23'!K25+'Skimmed-WED_April24'!K25+'Skimmed-THU_April25'!K25</f>
        <v>1</v>
      </c>
      <c r="L25" s="9">
        <f>'Skimmed-TUE_April23'!L25+'Skimmed-WED_April24'!L25+'Skimmed-THU_April25'!L25</f>
        <v>0</v>
      </c>
      <c r="M25" s="9">
        <f>'Skimmed-TUE_April23'!M25+'Skimmed-WED_April24'!M25+'Skimmed-THU_April25'!M25</f>
        <v>0</v>
      </c>
      <c r="N25" s="9">
        <f>'Skimmed-TUE_April23'!N25+'Skimmed-WED_April24'!N25+'Skimmed-THU_April25'!N25</f>
        <v>1</v>
      </c>
      <c r="O25" s="9">
        <f>'Skimmed-TUE_April23'!O25+'Skimmed-WED_April24'!O25+'Skimmed-THU_April25'!O25</f>
        <v>3</v>
      </c>
      <c r="P25" s="9">
        <f>'Skimmed-TUE_April23'!P25+'Skimmed-WED_April24'!P25+'Skimmed-THU_April25'!P25</f>
        <v>0</v>
      </c>
      <c r="Q25" s="9">
        <f>'Skimmed-TUE_April23'!Q25+'Skimmed-WED_April24'!Q25+'Skimmed-THU_April25'!Q25</f>
        <v>0</v>
      </c>
      <c r="R25" s="9">
        <f>'Skimmed-TUE_April23'!R25+'Skimmed-WED_April24'!R25+'Skimmed-THU_April25'!R25</f>
        <v>0</v>
      </c>
      <c r="S25" s="9">
        <f>'Skimmed-TUE_April23'!S25+'Skimmed-WED_April24'!S25+'Skimmed-THU_April25'!S25</f>
        <v>0</v>
      </c>
      <c r="T25" s="9">
        <f>'Skimmed-TUE_April23'!T25+'Skimmed-WED_April24'!T25+'Skimmed-THU_April25'!T25</f>
        <v>1</v>
      </c>
      <c r="U25" s="9">
        <f>'Skimmed-TUE_April23'!U25+'Skimmed-WED_April24'!U25+'Skimmed-THU_April25'!U25</f>
        <v>0</v>
      </c>
      <c r="V25" s="9">
        <f>'Skimmed-TUE_April23'!V25+'Skimmed-WED_April24'!V25+'Skimmed-THU_April25'!V25</f>
        <v>0</v>
      </c>
      <c r="W25" s="9">
        <f>'Skimmed-TUE_April23'!W25+'Skimmed-WED_April24'!W25+'Skimmed-THU_April25'!W25</f>
        <v>0</v>
      </c>
      <c r="X25" s="12">
        <f>'Skimmed-TUE_April23'!X25+'Skimmed-WED_April24'!X25+'Skimmed-THU_April25'!X25</f>
        <v>0</v>
      </c>
      <c r="Y25" s="12">
        <f>'Skimmed-TUE_April23'!Y25+'Skimmed-WED_April24'!Y25+'Skimmed-THU_April25'!Y25</f>
        <v>0</v>
      </c>
      <c r="Z25" s="12">
        <f>'Skimmed-TUE_April23'!Z25+'Skimmed-WED_April24'!Z25+'Skimmed-THU_April25'!Z25</f>
        <v>0</v>
      </c>
      <c r="AA25" s="9">
        <f t="shared" si="0"/>
        <v>10</v>
      </c>
    </row>
    <row r="26" spans="1:27" x14ac:dyDescent="0.25">
      <c r="A26" s="9">
        <v>120</v>
      </c>
      <c r="B26" s="9">
        <f>'Skimmed-TUE_April23'!B26+'Skimmed-WED_April24'!B26+'Skimmed-THU_April25'!B26</f>
        <v>12</v>
      </c>
      <c r="C26" s="9">
        <f>'Skimmed-TUE_April23'!C26+'Skimmed-WED_April24'!C26+'Skimmed-THU_April25'!C26</f>
        <v>0</v>
      </c>
      <c r="D26" s="9">
        <f>'Skimmed-TUE_April23'!D26+'Skimmed-WED_April24'!D26+'Skimmed-THU_April25'!D26</f>
        <v>0</v>
      </c>
      <c r="E26" s="9">
        <f>'Skimmed-TUE_April23'!E26+'Skimmed-WED_April24'!E26+'Skimmed-THU_April25'!E26</f>
        <v>3</v>
      </c>
      <c r="F26" s="9">
        <f>'Skimmed-TUE_April23'!F26+'Skimmed-WED_April24'!F26+'Skimmed-THU_April25'!F26</f>
        <v>0</v>
      </c>
      <c r="G26" s="9">
        <f>'Skimmed-TUE_April23'!G26+'Skimmed-WED_April24'!G26+'Skimmed-THU_April25'!G26</f>
        <v>0</v>
      </c>
      <c r="H26" s="9">
        <f>'Skimmed-TUE_April23'!H26+'Skimmed-WED_April24'!H26+'Skimmed-THU_April25'!H26</f>
        <v>0</v>
      </c>
      <c r="I26" s="9">
        <f>'Skimmed-TUE_April23'!I26+'Skimmed-WED_April24'!I26+'Skimmed-THU_April25'!I26</f>
        <v>355</v>
      </c>
      <c r="J26" s="9">
        <f>'Skimmed-TUE_April23'!J26+'Skimmed-WED_April24'!J26+'Skimmed-THU_April25'!J26</f>
        <v>0</v>
      </c>
      <c r="K26" s="9">
        <f>'Skimmed-TUE_April23'!K26+'Skimmed-WED_April24'!K26+'Skimmed-THU_April25'!K26</f>
        <v>0</v>
      </c>
      <c r="L26" s="9">
        <f>'Skimmed-TUE_April23'!L26+'Skimmed-WED_April24'!L26+'Skimmed-THU_April25'!L26</f>
        <v>7</v>
      </c>
      <c r="M26" s="9">
        <f>'Skimmed-TUE_April23'!M26+'Skimmed-WED_April24'!M26+'Skimmed-THU_April25'!M26</f>
        <v>0</v>
      </c>
      <c r="N26" s="9">
        <f>'Skimmed-TUE_April23'!N26+'Skimmed-WED_April24'!N26+'Skimmed-THU_April25'!N26</f>
        <v>3</v>
      </c>
      <c r="O26" s="9">
        <f>'Skimmed-TUE_April23'!O26+'Skimmed-WED_April24'!O26+'Skimmed-THU_April25'!O26</f>
        <v>0</v>
      </c>
      <c r="P26" s="9">
        <f>'Skimmed-TUE_April23'!P26+'Skimmed-WED_April24'!P26+'Skimmed-THU_April25'!P26</f>
        <v>2</v>
      </c>
      <c r="Q26" s="9">
        <f>'Skimmed-TUE_April23'!Q26+'Skimmed-WED_April24'!Q26+'Skimmed-THU_April25'!Q26</f>
        <v>0</v>
      </c>
      <c r="R26" s="9">
        <f>'Skimmed-TUE_April23'!R26+'Skimmed-WED_April24'!R26+'Skimmed-THU_April25'!R26</f>
        <v>0</v>
      </c>
      <c r="S26" s="9">
        <f>'Skimmed-TUE_April23'!S26+'Skimmed-WED_April24'!S26+'Skimmed-THU_April25'!S26</f>
        <v>2</v>
      </c>
      <c r="T26" s="9">
        <f>'Skimmed-TUE_April23'!T26+'Skimmed-WED_April24'!T26+'Skimmed-THU_April25'!T26</f>
        <v>0</v>
      </c>
      <c r="U26" s="9">
        <f>'Skimmed-TUE_April23'!U26+'Skimmed-WED_April24'!U26+'Skimmed-THU_April25'!U26</f>
        <v>2</v>
      </c>
      <c r="V26" s="9">
        <f>'Skimmed-TUE_April23'!V26+'Skimmed-WED_April24'!V26+'Skimmed-THU_April25'!V26</f>
        <v>0</v>
      </c>
      <c r="W26" s="9">
        <f>'Skimmed-TUE_April23'!W26+'Skimmed-WED_April24'!W26+'Skimmed-THU_April25'!W26</f>
        <v>14</v>
      </c>
      <c r="X26" s="12">
        <f>'Skimmed-TUE_April23'!X26+'Skimmed-WED_April24'!X26+'Skimmed-THU_April25'!X26</f>
        <v>0</v>
      </c>
      <c r="Y26" s="12">
        <f>'Skimmed-TUE_April23'!Y26+'Skimmed-WED_April24'!Y26+'Skimmed-THU_April25'!Y26</f>
        <v>1</v>
      </c>
      <c r="Z26" s="12">
        <f>'Skimmed-TUE_April23'!Z26+'Skimmed-WED_April24'!Z26+'Skimmed-THU_April25'!Z26</f>
        <v>0</v>
      </c>
      <c r="AA26" s="9">
        <f t="shared" si="0"/>
        <v>400</v>
      </c>
    </row>
    <row r="27" spans="1:27" x14ac:dyDescent="0.25">
      <c r="A27" s="9">
        <v>121</v>
      </c>
      <c r="B27" s="9">
        <f>'Skimmed-TUE_April23'!B27+'Skimmed-WED_April24'!B27+'Skimmed-THU_April25'!B27</f>
        <v>2</v>
      </c>
      <c r="C27" s="9">
        <f>'Skimmed-TUE_April23'!C27+'Skimmed-WED_April24'!C27+'Skimmed-THU_April25'!C27</f>
        <v>0</v>
      </c>
      <c r="D27" s="9">
        <f>'Skimmed-TUE_April23'!D27+'Skimmed-WED_April24'!D27+'Skimmed-THU_April25'!D27</f>
        <v>0</v>
      </c>
      <c r="E27" s="9">
        <f>'Skimmed-TUE_April23'!E27+'Skimmed-WED_April24'!E27+'Skimmed-THU_April25'!E27</f>
        <v>0</v>
      </c>
      <c r="F27" s="9">
        <f>'Skimmed-TUE_April23'!F27+'Skimmed-WED_April24'!F27+'Skimmed-THU_April25'!F27</f>
        <v>0</v>
      </c>
      <c r="G27" s="9">
        <f>'Skimmed-TUE_April23'!G27+'Skimmed-WED_April24'!G27+'Skimmed-THU_April25'!G27</f>
        <v>0</v>
      </c>
      <c r="H27" s="9">
        <f>'Skimmed-TUE_April23'!H27+'Skimmed-WED_April24'!H27+'Skimmed-THU_April25'!H27</f>
        <v>2</v>
      </c>
      <c r="I27" s="9">
        <f>'Skimmed-TUE_April23'!I27+'Skimmed-WED_April24'!I27+'Skimmed-THU_April25'!I27</f>
        <v>6</v>
      </c>
      <c r="J27" s="9">
        <f>'Skimmed-TUE_April23'!J27+'Skimmed-WED_April24'!J27+'Skimmed-THU_April25'!J27</f>
        <v>0</v>
      </c>
      <c r="K27" s="9">
        <f>'Skimmed-TUE_April23'!K27+'Skimmed-WED_April24'!K27+'Skimmed-THU_April25'!K27</f>
        <v>0</v>
      </c>
      <c r="L27" s="9">
        <f>'Skimmed-TUE_April23'!L27+'Skimmed-WED_April24'!L27+'Skimmed-THU_April25'!L27</f>
        <v>0</v>
      </c>
      <c r="M27" s="9">
        <f>'Skimmed-TUE_April23'!M27+'Skimmed-WED_April24'!M27+'Skimmed-THU_April25'!M27</f>
        <v>0</v>
      </c>
      <c r="N27" s="9">
        <f>'Skimmed-TUE_April23'!N27+'Skimmed-WED_April24'!N27+'Skimmed-THU_April25'!N27</f>
        <v>0</v>
      </c>
      <c r="O27" s="9">
        <f>'Skimmed-TUE_April23'!O27+'Skimmed-WED_April24'!O27+'Skimmed-THU_April25'!O27</f>
        <v>0</v>
      </c>
      <c r="P27" s="9">
        <f>'Skimmed-TUE_April23'!P27+'Skimmed-WED_April24'!P27+'Skimmed-THU_April25'!P27</f>
        <v>0</v>
      </c>
      <c r="Q27" s="9">
        <f>'Skimmed-TUE_April23'!Q27+'Skimmed-WED_April24'!Q27+'Skimmed-THU_April25'!Q27</f>
        <v>0</v>
      </c>
      <c r="R27" s="9">
        <f>'Skimmed-TUE_April23'!R27+'Skimmed-WED_April24'!R27+'Skimmed-THU_April25'!R27</f>
        <v>0</v>
      </c>
      <c r="S27" s="9">
        <f>'Skimmed-TUE_April23'!S27+'Skimmed-WED_April24'!S27+'Skimmed-THU_April25'!S27</f>
        <v>0</v>
      </c>
      <c r="T27" s="9">
        <f>'Skimmed-TUE_April23'!T27+'Skimmed-WED_April24'!T27+'Skimmed-THU_April25'!T27</f>
        <v>0</v>
      </c>
      <c r="U27" s="9">
        <f>'Skimmed-TUE_April23'!U27+'Skimmed-WED_April24'!U27+'Skimmed-THU_April25'!U27</f>
        <v>0</v>
      </c>
      <c r="V27" s="9">
        <f>'Skimmed-TUE_April23'!V27+'Skimmed-WED_April24'!V27+'Skimmed-THU_April25'!V27</f>
        <v>8</v>
      </c>
      <c r="W27" s="9">
        <f>'Skimmed-TUE_April23'!W27+'Skimmed-WED_April24'!W27+'Skimmed-THU_April25'!W27</f>
        <v>0</v>
      </c>
      <c r="X27" s="12">
        <f>'Skimmed-TUE_April23'!X27+'Skimmed-WED_April24'!X27+'Skimmed-THU_April25'!X27</f>
        <v>0</v>
      </c>
      <c r="Y27" s="12">
        <f>'Skimmed-TUE_April23'!Y27+'Skimmed-WED_April24'!Y27+'Skimmed-THU_April25'!Y27</f>
        <v>0</v>
      </c>
      <c r="Z27" s="12">
        <f>'Skimmed-TUE_April23'!Z27+'Skimmed-WED_April24'!Z27+'Skimmed-THU_April25'!Z27</f>
        <v>0</v>
      </c>
      <c r="AA27" s="9">
        <f t="shared" si="0"/>
        <v>18</v>
      </c>
    </row>
    <row r="28" spans="1:27" x14ac:dyDescent="0.25">
      <c r="A28" s="12">
        <v>122</v>
      </c>
      <c r="B28" s="12">
        <f>'Skimmed-TUE_April23'!B28+'Skimmed-WED_April24'!B28+'Skimmed-THU_April25'!B28</f>
        <v>0</v>
      </c>
      <c r="C28" s="12">
        <f>'Skimmed-TUE_April23'!C28+'Skimmed-WED_April24'!C28+'Skimmed-THU_April25'!C28</f>
        <v>1</v>
      </c>
      <c r="D28" s="12">
        <f>'Skimmed-TUE_April23'!D28+'Skimmed-WED_April24'!D28+'Skimmed-THU_April25'!D28</f>
        <v>14</v>
      </c>
      <c r="E28" s="12">
        <f>'Skimmed-TUE_April23'!E28+'Skimmed-WED_April24'!E28+'Skimmed-THU_April25'!E28</f>
        <v>0</v>
      </c>
      <c r="F28" s="12">
        <f>'Skimmed-TUE_April23'!F28+'Skimmed-WED_April24'!F28+'Skimmed-THU_April25'!F28</f>
        <v>0</v>
      </c>
      <c r="G28" s="12">
        <f>'Skimmed-TUE_April23'!G28+'Skimmed-WED_April24'!G28+'Skimmed-THU_April25'!G28</f>
        <v>0</v>
      </c>
      <c r="H28" s="12">
        <f>'Skimmed-TUE_April23'!H28+'Skimmed-WED_April24'!H28+'Skimmed-THU_April25'!H28</f>
        <v>0</v>
      </c>
      <c r="I28" s="12">
        <f>'Skimmed-TUE_April23'!I28+'Skimmed-WED_April24'!I28+'Skimmed-THU_April25'!I28</f>
        <v>0</v>
      </c>
      <c r="J28" s="12">
        <f>'Skimmed-TUE_April23'!J28+'Skimmed-WED_April24'!J28+'Skimmed-THU_April25'!J28</f>
        <v>0</v>
      </c>
      <c r="K28" s="12">
        <f>'Skimmed-TUE_April23'!K28+'Skimmed-WED_April24'!K28+'Skimmed-THU_April25'!K28</f>
        <v>0</v>
      </c>
      <c r="L28" s="12">
        <f>'Skimmed-TUE_April23'!L28+'Skimmed-WED_April24'!L28+'Skimmed-THU_April25'!L28</f>
        <v>0</v>
      </c>
      <c r="M28" s="12">
        <f>'Skimmed-TUE_April23'!M28+'Skimmed-WED_April24'!M28+'Skimmed-THU_April25'!M28</f>
        <v>0</v>
      </c>
      <c r="N28" s="12">
        <f>'Skimmed-TUE_April23'!N28+'Skimmed-WED_April24'!N28+'Skimmed-THU_April25'!N28</f>
        <v>0</v>
      </c>
      <c r="O28" s="12">
        <f>'Skimmed-TUE_April23'!O28+'Skimmed-WED_April24'!O28+'Skimmed-THU_April25'!O28</f>
        <v>0</v>
      </c>
      <c r="P28" s="12">
        <f>'Skimmed-TUE_April23'!P28+'Skimmed-WED_April24'!P28+'Skimmed-THU_April25'!P28</f>
        <v>0</v>
      </c>
      <c r="Q28" s="12">
        <f>'Skimmed-TUE_April23'!Q28+'Skimmed-WED_April24'!Q28+'Skimmed-THU_April25'!Q28</f>
        <v>0</v>
      </c>
      <c r="R28" s="12">
        <f>'Skimmed-TUE_April23'!R28+'Skimmed-WED_April24'!R28+'Skimmed-THU_April25'!R28</f>
        <v>0</v>
      </c>
      <c r="S28" s="12">
        <f>'Skimmed-TUE_April23'!S28+'Skimmed-WED_April24'!S28+'Skimmed-THU_April25'!S28</f>
        <v>0</v>
      </c>
      <c r="T28" s="12">
        <f>'Skimmed-TUE_April23'!T28+'Skimmed-WED_April24'!T28+'Skimmed-THU_April25'!T28</f>
        <v>0</v>
      </c>
      <c r="U28" s="12">
        <f>'Skimmed-TUE_April23'!U28+'Skimmed-WED_April24'!U28+'Skimmed-THU_April25'!U28</f>
        <v>0</v>
      </c>
      <c r="V28" s="12">
        <f>'Skimmed-TUE_April23'!V28+'Skimmed-WED_April24'!V28+'Skimmed-THU_April25'!V28</f>
        <v>0</v>
      </c>
      <c r="W28" s="12">
        <f>'Skimmed-TUE_April23'!W28+'Skimmed-WED_April24'!W28+'Skimmed-THU_April25'!W28</f>
        <v>0</v>
      </c>
      <c r="X28" s="12">
        <f>'Skimmed-TUE_April23'!X28+'Skimmed-WED_April24'!X28+'Skimmed-THU_April25'!X28</f>
        <v>0</v>
      </c>
      <c r="Y28" s="12">
        <f>'Skimmed-TUE_April23'!Y28+'Skimmed-WED_April24'!Y28+'Skimmed-THU_April25'!Y28</f>
        <v>0</v>
      </c>
      <c r="Z28" s="12">
        <f>'Skimmed-TUE_April23'!Z28+'Skimmed-WED_April24'!Z28+'Skimmed-THU_April25'!Z28</f>
        <v>0</v>
      </c>
      <c r="AA28" s="12">
        <f t="shared" ref="AA28:AA30" si="1">SUM(B28:Z28)</f>
        <v>15</v>
      </c>
    </row>
    <row r="29" spans="1:27" x14ac:dyDescent="0.25">
      <c r="A29" s="12">
        <v>123</v>
      </c>
      <c r="B29" s="12">
        <f>'Skimmed-TUE_April23'!B29+'Skimmed-WED_April24'!B29+'Skimmed-THU_April25'!B29</f>
        <v>0</v>
      </c>
      <c r="C29" s="12">
        <f>'Skimmed-TUE_April23'!C29+'Skimmed-WED_April24'!C29+'Skimmed-THU_April25'!C29</f>
        <v>0</v>
      </c>
      <c r="D29" s="12">
        <f>'Skimmed-TUE_April23'!D29+'Skimmed-WED_April24'!D29+'Skimmed-THU_April25'!D29</f>
        <v>1</v>
      </c>
      <c r="E29" s="12">
        <f>'Skimmed-TUE_April23'!E29+'Skimmed-WED_April24'!E29+'Skimmed-THU_April25'!E29</f>
        <v>0</v>
      </c>
      <c r="F29" s="12">
        <f>'Skimmed-TUE_April23'!F29+'Skimmed-WED_April24'!F29+'Skimmed-THU_April25'!F29</f>
        <v>0</v>
      </c>
      <c r="G29" s="12">
        <f>'Skimmed-TUE_April23'!G29+'Skimmed-WED_April24'!G29+'Skimmed-THU_April25'!G29</f>
        <v>0</v>
      </c>
      <c r="H29" s="12">
        <f>'Skimmed-TUE_April23'!H29+'Skimmed-WED_April24'!H29+'Skimmed-THU_April25'!H29</f>
        <v>0</v>
      </c>
      <c r="I29" s="12">
        <f>'Skimmed-TUE_April23'!I29+'Skimmed-WED_April24'!I29+'Skimmed-THU_April25'!I29</f>
        <v>1</v>
      </c>
      <c r="J29" s="12">
        <f>'Skimmed-TUE_April23'!J29+'Skimmed-WED_April24'!J29+'Skimmed-THU_April25'!J29</f>
        <v>0</v>
      </c>
      <c r="K29" s="12">
        <f>'Skimmed-TUE_April23'!K29+'Skimmed-WED_April24'!K29+'Skimmed-THU_April25'!K29</f>
        <v>0</v>
      </c>
      <c r="L29" s="12">
        <f>'Skimmed-TUE_April23'!L29+'Skimmed-WED_April24'!L29+'Skimmed-THU_April25'!L29</f>
        <v>1</v>
      </c>
      <c r="M29" s="12">
        <f>'Skimmed-TUE_April23'!M29+'Skimmed-WED_April24'!M29+'Skimmed-THU_April25'!M29</f>
        <v>0</v>
      </c>
      <c r="N29" s="12">
        <f>'Skimmed-TUE_April23'!N29+'Skimmed-WED_April24'!N29+'Skimmed-THU_April25'!N29</f>
        <v>1</v>
      </c>
      <c r="O29" s="12">
        <f>'Skimmed-TUE_April23'!O29+'Skimmed-WED_April24'!O29+'Skimmed-THU_April25'!O29</f>
        <v>0</v>
      </c>
      <c r="P29" s="12">
        <f>'Skimmed-TUE_April23'!P29+'Skimmed-WED_April24'!P29+'Skimmed-THU_April25'!P29</f>
        <v>0</v>
      </c>
      <c r="Q29" s="12">
        <f>'Skimmed-TUE_April23'!Q29+'Skimmed-WED_April24'!Q29+'Skimmed-THU_April25'!Q29</f>
        <v>0</v>
      </c>
      <c r="R29" s="12">
        <f>'Skimmed-TUE_April23'!R29+'Skimmed-WED_April24'!R29+'Skimmed-THU_April25'!R29</f>
        <v>0</v>
      </c>
      <c r="S29" s="12">
        <f>'Skimmed-TUE_April23'!S29+'Skimmed-WED_April24'!S29+'Skimmed-THU_April25'!S29</f>
        <v>0</v>
      </c>
      <c r="T29" s="12">
        <f>'Skimmed-TUE_April23'!T29+'Skimmed-WED_April24'!T29+'Skimmed-THU_April25'!T29</f>
        <v>0</v>
      </c>
      <c r="U29" s="12">
        <f>'Skimmed-TUE_April23'!U29+'Skimmed-WED_April24'!U29+'Skimmed-THU_April25'!U29</f>
        <v>0</v>
      </c>
      <c r="V29" s="12">
        <f>'Skimmed-TUE_April23'!V29+'Skimmed-WED_April24'!V29+'Skimmed-THU_April25'!V29</f>
        <v>1</v>
      </c>
      <c r="W29" s="12">
        <f>'Skimmed-TUE_April23'!W29+'Skimmed-WED_April24'!W29+'Skimmed-THU_April25'!W29</f>
        <v>0</v>
      </c>
      <c r="X29" s="12">
        <f>'Skimmed-TUE_April23'!X29+'Skimmed-WED_April24'!X29+'Skimmed-THU_April25'!X29</f>
        <v>0</v>
      </c>
      <c r="Y29" s="12">
        <f>'Skimmed-TUE_April23'!Y29+'Skimmed-WED_April24'!Y29+'Skimmed-THU_April25'!Y29</f>
        <v>0</v>
      </c>
      <c r="Z29" s="12">
        <f>'Skimmed-TUE_April23'!Z29+'Skimmed-WED_April24'!Z29+'Skimmed-THU_April25'!Z29</f>
        <v>0</v>
      </c>
      <c r="AA29" s="12">
        <f t="shared" si="1"/>
        <v>5</v>
      </c>
    </row>
    <row r="30" spans="1:27" x14ac:dyDescent="0.25">
      <c r="A30" s="12">
        <v>124</v>
      </c>
      <c r="B30" s="12">
        <f>'Skimmed-TUE_April23'!B30+'Skimmed-WED_April24'!B30+'Skimmed-THU_April25'!B30</f>
        <v>0</v>
      </c>
      <c r="C30" s="12">
        <f>'Skimmed-TUE_April23'!C30+'Skimmed-WED_April24'!C30+'Skimmed-THU_April25'!C30</f>
        <v>0</v>
      </c>
      <c r="D30" s="12">
        <f>'Skimmed-TUE_April23'!D30+'Skimmed-WED_April24'!D30+'Skimmed-THU_April25'!D30</f>
        <v>0</v>
      </c>
      <c r="E30" s="12">
        <f>'Skimmed-TUE_April23'!E30+'Skimmed-WED_April24'!E30+'Skimmed-THU_April25'!E30</f>
        <v>0</v>
      </c>
      <c r="F30" s="12">
        <f>'Skimmed-TUE_April23'!F30+'Skimmed-WED_April24'!F30+'Skimmed-THU_April25'!F30</f>
        <v>0</v>
      </c>
      <c r="G30" s="12">
        <f>'Skimmed-TUE_April23'!G30+'Skimmed-WED_April24'!G30+'Skimmed-THU_April25'!G30</f>
        <v>3</v>
      </c>
      <c r="H30" s="12">
        <f>'Skimmed-TUE_April23'!H30+'Skimmed-WED_April24'!H30+'Skimmed-THU_April25'!H30</f>
        <v>0</v>
      </c>
      <c r="I30" s="12">
        <f>'Skimmed-TUE_April23'!I30+'Skimmed-WED_April24'!I30+'Skimmed-THU_April25'!I30</f>
        <v>0</v>
      </c>
      <c r="J30" s="12">
        <f>'Skimmed-TUE_April23'!J30+'Skimmed-WED_April24'!J30+'Skimmed-THU_April25'!J30</f>
        <v>0</v>
      </c>
      <c r="K30" s="12">
        <f>'Skimmed-TUE_April23'!K30+'Skimmed-WED_April24'!K30+'Skimmed-THU_April25'!K30</f>
        <v>0</v>
      </c>
      <c r="L30" s="12">
        <f>'Skimmed-TUE_April23'!L30+'Skimmed-WED_April24'!L30+'Skimmed-THU_April25'!L30</f>
        <v>0</v>
      </c>
      <c r="M30" s="12">
        <f>'Skimmed-TUE_April23'!M30+'Skimmed-WED_April24'!M30+'Skimmed-THU_April25'!M30</f>
        <v>0</v>
      </c>
      <c r="N30" s="12">
        <f>'Skimmed-TUE_April23'!N30+'Skimmed-WED_April24'!N30+'Skimmed-THU_April25'!N30</f>
        <v>0</v>
      </c>
      <c r="O30" s="12">
        <f>'Skimmed-TUE_April23'!O30+'Skimmed-WED_April24'!O30+'Skimmed-THU_April25'!O30</f>
        <v>0</v>
      </c>
      <c r="P30" s="12">
        <f>'Skimmed-TUE_April23'!P30+'Skimmed-WED_April24'!P30+'Skimmed-THU_April25'!P30</f>
        <v>0</v>
      </c>
      <c r="Q30" s="12">
        <f>'Skimmed-TUE_April23'!Q30+'Skimmed-WED_April24'!Q30+'Skimmed-THU_April25'!Q30</f>
        <v>0</v>
      </c>
      <c r="R30" s="12">
        <f>'Skimmed-TUE_April23'!R30+'Skimmed-WED_April24'!R30+'Skimmed-THU_April25'!R30</f>
        <v>0</v>
      </c>
      <c r="S30" s="12">
        <f>'Skimmed-TUE_April23'!S30+'Skimmed-WED_April24'!S30+'Skimmed-THU_April25'!S30</f>
        <v>0</v>
      </c>
      <c r="T30" s="12">
        <f>'Skimmed-TUE_April23'!T30+'Skimmed-WED_April24'!T30+'Skimmed-THU_April25'!T30</f>
        <v>0</v>
      </c>
      <c r="U30" s="12">
        <f>'Skimmed-TUE_April23'!U30+'Skimmed-WED_April24'!U30+'Skimmed-THU_April25'!U30</f>
        <v>0</v>
      </c>
      <c r="V30" s="12">
        <f>'Skimmed-TUE_April23'!V30+'Skimmed-WED_April24'!V30+'Skimmed-THU_April25'!V30</f>
        <v>0</v>
      </c>
      <c r="W30" s="12">
        <f>'Skimmed-TUE_April23'!W30+'Skimmed-WED_April24'!W30+'Skimmed-THU_April25'!W30</f>
        <v>0</v>
      </c>
      <c r="X30" s="12">
        <f>'Skimmed-TUE_April23'!X30+'Skimmed-WED_April24'!X30+'Skimmed-THU_April25'!X30</f>
        <v>0</v>
      </c>
      <c r="Y30" s="12">
        <f>'Skimmed-TUE_April23'!Y30+'Skimmed-WED_April24'!Y30+'Skimmed-THU_April25'!Y30</f>
        <v>0</v>
      </c>
      <c r="Z30" s="12">
        <f>'Skimmed-TUE_April23'!Z30+'Skimmed-WED_April24'!Z30+'Skimmed-THU_April25'!Z30</f>
        <v>0</v>
      </c>
      <c r="AA30" s="12">
        <f t="shared" si="1"/>
        <v>3</v>
      </c>
    </row>
    <row r="31" spans="1:27" x14ac:dyDescent="0.25">
      <c r="A31" s="8" t="s">
        <v>28</v>
      </c>
      <c r="B31" s="9">
        <f>SUM(B6:B27)</f>
        <v>613</v>
      </c>
      <c r="C31" s="9">
        <f t="shared" ref="C31:W31" si="2">SUM(C6:C27)</f>
        <v>8</v>
      </c>
      <c r="D31" s="9">
        <f t="shared" si="2"/>
        <v>15</v>
      </c>
      <c r="E31" s="9">
        <f t="shared" si="2"/>
        <v>762</v>
      </c>
      <c r="F31" s="9">
        <f t="shared" si="2"/>
        <v>10</v>
      </c>
      <c r="G31" s="9">
        <f t="shared" si="2"/>
        <v>7</v>
      </c>
      <c r="H31" s="9">
        <f t="shared" si="2"/>
        <v>4</v>
      </c>
      <c r="I31" s="9">
        <f t="shared" si="2"/>
        <v>910</v>
      </c>
      <c r="J31" s="9">
        <f t="shared" si="2"/>
        <v>25</v>
      </c>
      <c r="K31" s="9">
        <f t="shared" si="2"/>
        <v>14</v>
      </c>
      <c r="L31" s="9">
        <f t="shared" si="2"/>
        <v>939</v>
      </c>
      <c r="M31" s="9">
        <f t="shared" si="2"/>
        <v>7</v>
      </c>
      <c r="N31" s="9">
        <f t="shared" si="2"/>
        <v>23</v>
      </c>
      <c r="O31" s="9">
        <f t="shared" si="2"/>
        <v>4</v>
      </c>
      <c r="P31" s="9">
        <f t="shared" si="2"/>
        <v>57</v>
      </c>
      <c r="Q31" s="9">
        <f t="shared" si="2"/>
        <v>8</v>
      </c>
      <c r="R31" s="9">
        <f t="shared" si="2"/>
        <v>17</v>
      </c>
      <c r="S31" s="9">
        <f t="shared" si="2"/>
        <v>32</v>
      </c>
      <c r="T31" s="9">
        <f t="shared" si="2"/>
        <v>13</v>
      </c>
      <c r="U31" s="9">
        <f t="shared" si="2"/>
        <v>8</v>
      </c>
      <c r="V31" s="9">
        <f t="shared" si="2"/>
        <v>325</v>
      </c>
      <c r="W31" s="9">
        <f t="shared" si="2"/>
        <v>24</v>
      </c>
      <c r="X31" s="12">
        <f t="shared" ref="X31:Z31" si="3">SUM(X6:X30)</f>
        <v>15</v>
      </c>
      <c r="Y31" s="12">
        <f t="shared" si="3"/>
        <v>4</v>
      </c>
      <c r="Z31" s="12">
        <f t="shared" si="3"/>
        <v>4</v>
      </c>
      <c r="AA31" s="9">
        <f>SUM(AA6:AA27)</f>
        <v>3825</v>
      </c>
    </row>
    <row r="33" spans="1:27" x14ac:dyDescent="0.25">
      <c r="A33" s="16" t="s">
        <v>37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</row>
    <row r="34" spans="1:27" x14ac:dyDescent="0.25">
      <c r="A34" s="8" t="s">
        <v>0</v>
      </c>
      <c r="B34" s="9">
        <v>100</v>
      </c>
      <c r="C34" s="9">
        <v>101</v>
      </c>
      <c r="D34" s="9">
        <v>102</v>
      </c>
      <c r="E34" s="9">
        <v>103</v>
      </c>
      <c r="F34" s="9">
        <v>104</v>
      </c>
      <c r="G34" s="9">
        <v>105</v>
      </c>
      <c r="H34" s="10">
        <v>106</v>
      </c>
      <c r="I34" s="9">
        <v>107</v>
      </c>
      <c r="J34" s="9">
        <v>108</v>
      </c>
      <c r="K34" s="9">
        <v>109</v>
      </c>
      <c r="L34" s="9">
        <v>110</v>
      </c>
      <c r="M34" s="9">
        <v>111</v>
      </c>
      <c r="N34" s="9">
        <v>112</v>
      </c>
      <c r="O34" s="9">
        <v>113</v>
      </c>
      <c r="P34" s="9">
        <v>114</v>
      </c>
      <c r="Q34" s="9">
        <v>115</v>
      </c>
      <c r="R34" s="9">
        <v>116</v>
      </c>
      <c r="S34" s="9">
        <v>117</v>
      </c>
      <c r="T34" s="9">
        <v>118</v>
      </c>
      <c r="U34" s="9">
        <v>119</v>
      </c>
      <c r="V34" s="9">
        <v>120</v>
      </c>
      <c r="W34" s="9">
        <v>121</v>
      </c>
      <c r="X34" s="12">
        <v>122</v>
      </c>
      <c r="Y34" s="12">
        <v>123</v>
      </c>
      <c r="Z34" s="12">
        <v>124</v>
      </c>
      <c r="AA34" s="9" t="s">
        <v>36</v>
      </c>
    </row>
    <row r="35" spans="1:27" x14ac:dyDescent="0.25">
      <c r="A35" s="9">
        <v>100</v>
      </c>
      <c r="B35" s="13">
        <f>B6/3</f>
        <v>0</v>
      </c>
      <c r="C35" s="13">
        <f t="shared" ref="C35:Z35" si="4">C6/3</f>
        <v>1.3333333333333333</v>
      </c>
      <c r="D35" s="13">
        <f t="shared" si="4"/>
        <v>0</v>
      </c>
      <c r="E35" s="13">
        <f t="shared" si="4"/>
        <v>0</v>
      </c>
      <c r="F35" s="13">
        <f t="shared" si="4"/>
        <v>0</v>
      </c>
      <c r="G35" s="13">
        <f t="shared" si="4"/>
        <v>0</v>
      </c>
      <c r="H35" s="13">
        <f t="shared" si="4"/>
        <v>0</v>
      </c>
      <c r="I35" s="13">
        <f t="shared" si="4"/>
        <v>142</v>
      </c>
      <c r="J35" s="13">
        <f t="shared" si="4"/>
        <v>2.3333333333333335</v>
      </c>
      <c r="K35" s="13">
        <f t="shared" si="4"/>
        <v>0.33333333333333331</v>
      </c>
      <c r="L35" s="13">
        <f t="shared" si="4"/>
        <v>43</v>
      </c>
      <c r="M35" s="13">
        <f t="shared" si="4"/>
        <v>0</v>
      </c>
      <c r="N35" s="13">
        <f t="shared" si="4"/>
        <v>1.6666666666666667</v>
      </c>
      <c r="O35" s="13">
        <f t="shared" si="4"/>
        <v>0</v>
      </c>
      <c r="P35" s="13">
        <f t="shared" si="4"/>
        <v>0</v>
      </c>
      <c r="Q35" s="13">
        <f t="shared" si="4"/>
        <v>0</v>
      </c>
      <c r="R35" s="13">
        <f t="shared" si="4"/>
        <v>0.33333333333333331</v>
      </c>
      <c r="S35" s="13">
        <f t="shared" si="4"/>
        <v>2</v>
      </c>
      <c r="T35" s="13">
        <f t="shared" si="4"/>
        <v>0.33333333333333331</v>
      </c>
      <c r="U35" s="13">
        <f t="shared" si="4"/>
        <v>0</v>
      </c>
      <c r="V35" s="13">
        <f t="shared" si="4"/>
        <v>3.3333333333333335</v>
      </c>
      <c r="W35" s="13">
        <f t="shared" si="4"/>
        <v>0</v>
      </c>
      <c r="X35" s="14">
        <f t="shared" si="4"/>
        <v>0</v>
      </c>
      <c r="Y35" s="14">
        <f t="shared" si="4"/>
        <v>0</v>
      </c>
      <c r="Z35" s="14">
        <f t="shared" si="4"/>
        <v>0</v>
      </c>
      <c r="AA35" s="13">
        <f>SUM(B35:W35)</f>
        <v>196.66666666666671</v>
      </c>
    </row>
    <row r="36" spans="1:27" x14ac:dyDescent="0.25">
      <c r="A36" s="9">
        <v>101</v>
      </c>
      <c r="B36" s="13">
        <f t="shared" ref="B36:Z36" si="5">B7/3</f>
        <v>0</v>
      </c>
      <c r="C36" s="13">
        <f t="shared" si="5"/>
        <v>0</v>
      </c>
      <c r="D36" s="13">
        <f t="shared" si="5"/>
        <v>0.66666666666666663</v>
      </c>
      <c r="E36" s="13">
        <f t="shared" si="5"/>
        <v>0</v>
      </c>
      <c r="F36" s="13">
        <f t="shared" si="5"/>
        <v>0</v>
      </c>
      <c r="G36" s="13">
        <f t="shared" si="5"/>
        <v>0</v>
      </c>
      <c r="H36" s="13">
        <f t="shared" si="5"/>
        <v>0.33333333333333331</v>
      </c>
      <c r="I36" s="13">
        <f t="shared" si="5"/>
        <v>0</v>
      </c>
      <c r="J36" s="13">
        <f t="shared" si="5"/>
        <v>0</v>
      </c>
      <c r="K36" s="13">
        <f t="shared" si="5"/>
        <v>0</v>
      </c>
      <c r="L36" s="13">
        <f t="shared" si="5"/>
        <v>0.33333333333333331</v>
      </c>
      <c r="M36" s="13">
        <f t="shared" si="5"/>
        <v>0</v>
      </c>
      <c r="N36" s="13">
        <f t="shared" si="5"/>
        <v>0</v>
      </c>
      <c r="O36" s="13">
        <f t="shared" si="5"/>
        <v>0</v>
      </c>
      <c r="P36" s="13">
        <f t="shared" si="5"/>
        <v>0</v>
      </c>
      <c r="Q36" s="13">
        <f t="shared" si="5"/>
        <v>0</v>
      </c>
      <c r="R36" s="13">
        <f t="shared" si="5"/>
        <v>0</v>
      </c>
      <c r="S36" s="13">
        <f t="shared" si="5"/>
        <v>0</v>
      </c>
      <c r="T36" s="13">
        <f t="shared" si="5"/>
        <v>0</v>
      </c>
      <c r="U36" s="13">
        <f t="shared" si="5"/>
        <v>0</v>
      </c>
      <c r="V36" s="13">
        <f t="shared" si="5"/>
        <v>0</v>
      </c>
      <c r="W36" s="13">
        <f t="shared" si="5"/>
        <v>0</v>
      </c>
      <c r="X36" s="14">
        <f t="shared" si="5"/>
        <v>0.33333333333333331</v>
      </c>
      <c r="Y36" s="14">
        <f t="shared" si="5"/>
        <v>0</v>
      </c>
      <c r="Z36" s="14">
        <f t="shared" si="5"/>
        <v>0</v>
      </c>
      <c r="AA36" s="13">
        <f t="shared" ref="AA36:AA56" si="6">SUM(B36:W36)</f>
        <v>1.3333333333333333</v>
      </c>
    </row>
    <row r="37" spans="1:27" x14ac:dyDescent="0.25">
      <c r="A37" s="9">
        <v>102</v>
      </c>
      <c r="B37" s="13">
        <f t="shared" ref="B37:Z37" si="7">B8/3</f>
        <v>0</v>
      </c>
      <c r="C37" s="13">
        <f t="shared" si="7"/>
        <v>0.33333333333333331</v>
      </c>
      <c r="D37" s="13">
        <f t="shared" si="7"/>
        <v>0</v>
      </c>
      <c r="E37" s="13">
        <f t="shared" si="7"/>
        <v>1.6666666666666667</v>
      </c>
      <c r="F37" s="13">
        <f t="shared" si="7"/>
        <v>0.33333333333333331</v>
      </c>
      <c r="G37" s="13">
        <f t="shared" si="7"/>
        <v>0</v>
      </c>
      <c r="H37" s="13">
        <f t="shared" si="7"/>
        <v>0</v>
      </c>
      <c r="I37" s="13">
        <f t="shared" si="7"/>
        <v>0</v>
      </c>
      <c r="J37" s="13">
        <f t="shared" si="7"/>
        <v>0</v>
      </c>
      <c r="K37" s="13">
        <f t="shared" si="7"/>
        <v>0</v>
      </c>
      <c r="L37" s="13">
        <f t="shared" si="7"/>
        <v>2</v>
      </c>
      <c r="M37" s="13">
        <f t="shared" si="7"/>
        <v>0</v>
      </c>
      <c r="N37" s="13">
        <f t="shared" si="7"/>
        <v>0</v>
      </c>
      <c r="O37" s="13">
        <f t="shared" si="7"/>
        <v>0</v>
      </c>
      <c r="P37" s="13">
        <f t="shared" si="7"/>
        <v>0</v>
      </c>
      <c r="Q37" s="13">
        <f t="shared" si="7"/>
        <v>0</v>
      </c>
      <c r="R37" s="13">
        <f t="shared" si="7"/>
        <v>0</v>
      </c>
      <c r="S37" s="13">
        <f t="shared" si="7"/>
        <v>0</v>
      </c>
      <c r="T37" s="13">
        <f t="shared" si="7"/>
        <v>0</v>
      </c>
      <c r="U37" s="13">
        <f t="shared" si="7"/>
        <v>0</v>
      </c>
      <c r="V37" s="13">
        <f t="shared" si="7"/>
        <v>0</v>
      </c>
      <c r="W37" s="13">
        <f t="shared" si="7"/>
        <v>0</v>
      </c>
      <c r="X37" s="14">
        <f t="shared" si="7"/>
        <v>4.666666666666667</v>
      </c>
      <c r="Y37" s="14">
        <f t="shared" si="7"/>
        <v>0.33333333333333331</v>
      </c>
      <c r="Z37" s="14">
        <f t="shared" si="7"/>
        <v>0</v>
      </c>
      <c r="AA37" s="13">
        <f t="shared" si="6"/>
        <v>4.3333333333333339</v>
      </c>
    </row>
    <row r="38" spans="1:27" x14ac:dyDescent="0.25">
      <c r="A38" s="9">
        <v>103</v>
      </c>
      <c r="B38" s="13">
        <f t="shared" ref="B38:Z38" si="8">B9/3</f>
        <v>0.33333333333333331</v>
      </c>
      <c r="C38" s="13">
        <f t="shared" si="8"/>
        <v>0</v>
      </c>
      <c r="D38" s="13">
        <f t="shared" si="8"/>
        <v>2.3333333333333335</v>
      </c>
      <c r="E38" s="13">
        <f t="shared" si="8"/>
        <v>0</v>
      </c>
      <c r="F38" s="13">
        <f t="shared" si="8"/>
        <v>0</v>
      </c>
      <c r="G38" s="13">
        <f t="shared" si="8"/>
        <v>0</v>
      </c>
      <c r="H38" s="13">
        <f t="shared" si="8"/>
        <v>0.33333333333333331</v>
      </c>
      <c r="I38" s="13">
        <f t="shared" si="8"/>
        <v>16.333333333333332</v>
      </c>
      <c r="J38" s="13">
        <f t="shared" si="8"/>
        <v>0.66666666666666663</v>
      </c>
      <c r="K38" s="13">
        <f t="shared" si="8"/>
        <v>0</v>
      </c>
      <c r="L38" s="13">
        <f t="shared" si="8"/>
        <v>246.66666666666666</v>
      </c>
      <c r="M38" s="13">
        <f t="shared" si="8"/>
        <v>1</v>
      </c>
      <c r="N38" s="13">
        <f t="shared" si="8"/>
        <v>1</v>
      </c>
      <c r="O38" s="13">
        <f t="shared" si="8"/>
        <v>0</v>
      </c>
      <c r="P38" s="13">
        <f t="shared" si="8"/>
        <v>0</v>
      </c>
      <c r="Q38" s="13">
        <f t="shared" si="8"/>
        <v>0</v>
      </c>
      <c r="R38" s="13">
        <f t="shared" si="8"/>
        <v>0</v>
      </c>
      <c r="S38" s="13">
        <f t="shared" si="8"/>
        <v>0</v>
      </c>
      <c r="T38" s="13">
        <f t="shared" si="8"/>
        <v>0</v>
      </c>
      <c r="U38" s="13">
        <f t="shared" si="8"/>
        <v>0</v>
      </c>
      <c r="V38" s="13">
        <f t="shared" si="8"/>
        <v>1.6666666666666667</v>
      </c>
      <c r="W38" s="13">
        <f t="shared" si="8"/>
        <v>0</v>
      </c>
      <c r="X38" s="14">
        <f t="shared" si="8"/>
        <v>0</v>
      </c>
      <c r="Y38" s="14">
        <f t="shared" si="8"/>
        <v>0</v>
      </c>
      <c r="Z38" s="14">
        <f t="shared" si="8"/>
        <v>0</v>
      </c>
      <c r="AA38" s="13">
        <f t="shared" si="6"/>
        <v>270.33333333333331</v>
      </c>
    </row>
    <row r="39" spans="1:27" x14ac:dyDescent="0.25">
      <c r="A39" s="9">
        <v>104</v>
      </c>
      <c r="B39" s="13">
        <f t="shared" ref="B39:Z39" si="9">B10/3</f>
        <v>0</v>
      </c>
      <c r="C39" s="13">
        <f t="shared" si="9"/>
        <v>0</v>
      </c>
      <c r="D39" s="13">
        <f t="shared" si="9"/>
        <v>0.33333333333333331</v>
      </c>
      <c r="E39" s="13">
        <f t="shared" si="9"/>
        <v>0</v>
      </c>
      <c r="F39" s="13">
        <f t="shared" si="9"/>
        <v>0</v>
      </c>
      <c r="G39" s="13">
        <f t="shared" si="9"/>
        <v>1</v>
      </c>
      <c r="H39" s="13">
        <f t="shared" si="9"/>
        <v>0</v>
      </c>
      <c r="I39" s="13">
        <f t="shared" si="9"/>
        <v>0.66666666666666663</v>
      </c>
      <c r="J39" s="13">
        <f t="shared" si="9"/>
        <v>0</v>
      </c>
      <c r="K39" s="13">
        <f t="shared" si="9"/>
        <v>0</v>
      </c>
      <c r="L39" s="13">
        <f t="shared" si="9"/>
        <v>0.33333333333333331</v>
      </c>
      <c r="M39" s="13">
        <f t="shared" si="9"/>
        <v>0</v>
      </c>
      <c r="N39" s="13">
        <f t="shared" si="9"/>
        <v>0</v>
      </c>
      <c r="O39" s="13">
        <f t="shared" si="9"/>
        <v>0</v>
      </c>
      <c r="P39" s="13">
        <f t="shared" si="9"/>
        <v>0</v>
      </c>
      <c r="Q39" s="13">
        <f t="shared" si="9"/>
        <v>0</v>
      </c>
      <c r="R39" s="13">
        <f t="shared" si="9"/>
        <v>0</v>
      </c>
      <c r="S39" s="13">
        <f t="shared" si="9"/>
        <v>0</v>
      </c>
      <c r="T39" s="13">
        <f t="shared" si="9"/>
        <v>0</v>
      </c>
      <c r="U39" s="13">
        <f t="shared" si="9"/>
        <v>0</v>
      </c>
      <c r="V39" s="13">
        <f t="shared" si="9"/>
        <v>0</v>
      </c>
      <c r="W39" s="13">
        <f t="shared" si="9"/>
        <v>0</v>
      </c>
      <c r="X39" s="14">
        <f t="shared" si="9"/>
        <v>0</v>
      </c>
      <c r="Y39" s="14">
        <f t="shared" si="9"/>
        <v>0</v>
      </c>
      <c r="Z39" s="14">
        <f t="shared" si="9"/>
        <v>0</v>
      </c>
      <c r="AA39" s="13">
        <f t="shared" si="6"/>
        <v>2.3333333333333335</v>
      </c>
    </row>
    <row r="40" spans="1:27" x14ac:dyDescent="0.25">
      <c r="A40" s="9">
        <v>105</v>
      </c>
      <c r="B40" s="13">
        <f t="shared" ref="B40:Z40" si="10">B11/3</f>
        <v>0.33333333333333331</v>
      </c>
      <c r="C40" s="13">
        <f t="shared" si="10"/>
        <v>0</v>
      </c>
      <c r="D40" s="13">
        <f t="shared" si="10"/>
        <v>0</v>
      </c>
      <c r="E40" s="13">
        <f t="shared" si="10"/>
        <v>0</v>
      </c>
      <c r="F40" s="13">
        <f t="shared" si="10"/>
        <v>0.33333333333333331</v>
      </c>
      <c r="G40" s="13">
        <f t="shared" si="10"/>
        <v>0</v>
      </c>
      <c r="H40" s="13">
        <f t="shared" si="10"/>
        <v>0</v>
      </c>
      <c r="I40" s="13">
        <f t="shared" si="10"/>
        <v>1</v>
      </c>
      <c r="J40" s="13">
        <f t="shared" si="10"/>
        <v>0</v>
      </c>
      <c r="K40" s="13">
        <f t="shared" si="10"/>
        <v>0</v>
      </c>
      <c r="L40" s="13">
        <f t="shared" si="10"/>
        <v>0</v>
      </c>
      <c r="M40" s="13">
        <f t="shared" si="10"/>
        <v>0</v>
      </c>
      <c r="N40" s="13">
        <f t="shared" si="10"/>
        <v>0.33333333333333331</v>
      </c>
      <c r="O40" s="13">
        <f t="shared" si="10"/>
        <v>0</v>
      </c>
      <c r="P40" s="13">
        <f t="shared" si="10"/>
        <v>0</v>
      </c>
      <c r="Q40" s="13">
        <f t="shared" si="10"/>
        <v>0</v>
      </c>
      <c r="R40" s="13">
        <f t="shared" si="10"/>
        <v>0.33333333333333331</v>
      </c>
      <c r="S40" s="13">
        <f t="shared" si="10"/>
        <v>0</v>
      </c>
      <c r="T40" s="13">
        <f t="shared" si="10"/>
        <v>0</v>
      </c>
      <c r="U40" s="13">
        <f t="shared" si="10"/>
        <v>0</v>
      </c>
      <c r="V40" s="13">
        <f t="shared" si="10"/>
        <v>0</v>
      </c>
      <c r="W40" s="13">
        <f t="shared" si="10"/>
        <v>0</v>
      </c>
      <c r="X40" s="14">
        <f t="shared" si="10"/>
        <v>0</v>
      </c>
      <c r="Y40" s="14">
        <f t="shared" si="10"/>
        <v>0</v>
      </c>
      <c r="Z40" s="14">
        <f t="shared" si="10"/>
        <v>1.3333333333333333</v>
      </c>
      <c r="AA40" s="13">
        <f t="shared" si="6"/>
        <v>2.333333333333333</v>
      </c>
    </row>
    <row r="41" spans="1:27" x14ac:dyDescent="0.25">
      <c r="A41" s="9">
        <v>106</v>
      </c>
      <c r="B41" s="13">
        <f t="shared" ref="B41:Z41" si="11">B12/3</f>
        <v>0</v>
      </c>
      <c r="C41" s="13">
        <f t="shared" si="11"/>
        <v>0</v>
      </c>
      <c r="D41" s="13">
        <f t="shared" si="11"/>
        <v>0</v>
      </c>
      <c r="E41" s="13">
        <f t="shared" si="11"/>
        <v>0</v>
      </c>
      <c r="F41" s="13">
        <f t="shared" si="11"/>
        <v>0</v>
      </c>
      <c r="G41" s="13">
        <f t="shared" si="11"/>
        <v>0</v>
      </c>
      <c r="H41" s="13">
        <f t="shared" si="11"/>
        <v>0</v>
      </c>
      <c r="I41" s="13">
        <f t="shared" si="11"/>
        <v>0.33333333333333331</v>
      </c>
      <c r="J41" s="13">
        <f t="shared" si="11"/>
        <v>0</v>
      </c>
      <c r="K41" s="13">
        <f t="shared" si="11"/>
        <v>0</v>
      </c>
      <c r="L41" s="13">
        <f t="shared" si="11"/>
        <v>0</v>
      </c>
      <c r="M41" s="13">
        <f t="shared" si="11"/>
        <v>0</v>
      </c>
      <c r="N41" s="13">
        <f t="shared" si="11"/>
        <v>0</v>
      </c>
      <c r="O41" s="13">
        <f t="shared" si="11"/>
        <v>0</v>
      </c>
      <c r="P41" s="13">
        <f t="shared" si="11"/>
        <v>0</v>
      </c>
      <c r="Q41" s="13">
        <f t="shared" si="11"/>
        <v>0</v>
      </c>
      <c r="R41" s="13">
        <f t="shared" si="11"/>
        <v>0</v>
      </c>
      <c r="S41" s="13">
        <f t="shared" si="11"/>
        <v>0</v>
      </c>
      <c r="T41" s="13">
        <f t="shared" si="11"/>
        <v>0</v>
      </c>
      <c r="U41" s="13">
        <f t="shared" si="11"/>
        <v>0</v>
      </c>
      <c r="V41" s="13">
        <f t="shared" si="11"/>
        <v>0</v>
      </c>
      <c r="W41" s="13">
        <f t="shared" si="11"/>
        <v>0</v>
      </c>
      <c r="X41" s="14">
        <f t="shared" si="11"/>
        <v>0</v>
      </c>
      <c r="Y41" s="14">
        <f t="shared" si="11"/>
        <v>0</v>
      </c>
      <c r="Z41" s="14">
        <f t="shared" si="11"/>
        <v>0</v>
      </c>
      <c r="AA41" s="13">
        <f t="shared" si="6"/>
        <v>0.33333333333333331</v>
      </c>
    </row>
    <row r="42" spans="1:27" x14ac:dyDescent="0.25">
      <c r="A42" s="9">
        <v>107</v>
      </c>
      <c r="B42" s="13">
        <f t="shared" ref="B42:Z42" si="12">B13/3</f>
        <v>143</v>
      </c>
      <c r="C42" s="13">
        <f t="shared" si="12"/>
        <v>0</v>
      </c>
      <c r="D42" s="13">
        <f t="shared" si="12"/>
        <v>0</v>
      </c>
      <c r="E42" s="13">
        <f t="shared" si="12"/>
        <v>16.666666666666668</v>
      </c>
      <c r="F42" s="13">
        <f t="shared" si="12"/>
        <v>1</v>
      </c>
      <c r="G42" s="13">
        <f t="shared" si="12"/>
        <v>1</v>
      </c>
      <c r="H42" s="13">
        <f t="shared" si="12"/>
        <v>0</v>
      </c>
      <c r="I42" s="13">
        <f t="shared" si="12"/>
        <v>0</v>
      </c>
      <c r="J42" s="13">
        <f t="shared" si="12"/>
        <v>0.33333333333333331</v>
      </c>
      <c r="K42" s="13">
        <f t="shared" si="12"/>
        <v>0</v>
      </c>
      <c r="L42" s="13">
        <f t="shared" si="12"/>
        <v>9</v>
      </c>
      <c r="M42" s="13">
        <f t="shared" si="12"/>
        <v>0</v>
      </c>
      <c r="N42" s="13">
        <f t="shared" si="12"/>
        <v>1.3333333333333333</v>
      </c>
      <c r="O42" s="13">
        <f t="shared" si="12"/>
        <v>0</v>
      </c>
      <c r="P42" s="13">
        <f t="shared" si="12"/>
        <v>12</v>
      </c>
      <c r="Q42" s="13">
        <f t="shared" si="12"/>
        <v>0</v>
      </c>
      <c r="R42" s="13">
        <f t="shared" si="12"/>
        <v>0.66666666666666663</v>
      </c>
      <c r="S42" s="13">
        <f t="shared" si="12"/>
        <v>2.6666666666666665</v>
      </c>
      <c r="T42" s="13">
        <f t="shared" si="12"/>
        <v>0</v>
      </c>
      <c r="U42" s="13">
        <f t="shared" si="12"/>
        <v>0.66666666666666663</v>
      </c>
      <c r="V42" s="13">
        <f t="shared" si="12"/>
        <v>96.333333333333329</v>
      </c>
      <c r="W42" s="13">
        <f t="shared" si="12"/>
        <v>2.6666666666666665</v>
      </c>
      <c r="X42" s="14">
        <f t="shared" si="12"/>
        <v>0</v>
      </c>
      <c r="Y42" s="14">
        <f t="shared" si="12"/>
        <v>0.33333333333333331</v>
      </c>
      <c r="Z42" s="14">
        <f t="shared" si="12"/>
        <v>0</v>
      </c>
      <c r="AA42" s="13">
        <f t="shared" si="6"/>
        <v>287.33333333333331</v>
      </c>
    </row>
    <row r="43" spans="1:27" x14ac:dyDescent="0.25">
      <c r="A43" s="9">
        <v>108</v>
      </c>
      <c r="B43" s="13">
        <f t="shared" ref="B43:Z43" si="13">B14/3</f>
        <v>1.3333333333333333</v>
      </c>
      <c r="C43" s="13">
        <f t="shared" si="13"/>
        <v>0.33333333333333331</v>
      </c>
      <c r="D43" s="13">
        <f t="shared" si="13"/>
        <v>0</v>
      </c>
      <c r="E43" s="13">
        <f t="shared" si="13"/>
        <v>1.6666666666666667</v>
      </c>
      <c r="F43" s="13">
        <f t="shared" si="13"/>
        <v>0.33333333333333331</v>
      </c>
      <c r="G43" s="13">
        <f t="shared" si="13"/>
        <v>0</v>
      </c>
      <c r="H43" s="13">
        <f t="shared" si="13"/>
        <v>0</v>
      </c>
      <c r="I43" s="13">
        <f t="shared" si="13"/>
        <v>0</v>
      </c>
      <c r="J43" s="13">
        <f t="shared" si="13"/>
        <v>0</v>
      </c>
      <c r="K43" s="13">
        <f t="shared" si="13"/>
        <v>0.66666666666666663</v>
      </c>
      <c r="L43" s="13">
        <f t="shared" si="13"/>
        <v>1.3333333333333333</v>
      </c>
      <c r="M43" s="13">
        <f t="shared" si="13"/>
        <v>0</v>
      </c>
      <c r="N43" s="13">
        <f t="shared" si="13"/>
        <v>0</v>
      </c>
      <c r="O43" s="13">
        <f t="shared" si="13"/>
        <v>0</v>
      </c>
      <c r="P43" s="13">
        <f t="shared" si="13"/>
        <v>1</v>
      </c>
      <c r="Q43" s="13">
        <f t="shared" si="13"/>
        <v>0</v>
      </c>
      <c r="R43" s="13">
        <f t="shared" si="13"/>
        <v>0.66666666666666663</v>
      </c>
      <c r="S43" s="13">
        <f t="shared" si="13"/>
        <v>1.3333333333333333</v>
      </c>
      <c r="T43" s="13">
        <f t="shared" si="13"/>
        <v>0</v>
      </c>
      <c r="U43" s="13">
        <f t="shared" si="13"/>
        <v>0.66666666666666663</v>
      </c>
      <c r="V43" s="13">
        <f t="shared" si="13"/>
        <v>0</v>
      </c>
      <c r="W43" s="13">
        <f t="shared" si="13"/>
        <v>0</v>
      </c>
      <c r="X43" s="14">
        <f t="shared" si="13"/>
        <v>0</v>
      </c>
      <c r="Y43" s="14">
        <f t="shared" si="13"/>
        <v>0</v>
      </c>
      <c r="Z43" s="14">
        <f t="shared" si="13"/>
        <v>0</v>
      </c>
      <c r="AA43" s="13">
        <f t="shared" si="6"/>
        <v>9.3333333333333321</v>
      </c>
    </row>
    <row r="44" spans="1:27" x14ac:dyDescent="0.25">
      <c r="A44" s="9">
        <v>109</v>
      </c>
      <c r="B44" s="13">
        <f t="shared" ref="B44:Z44" si="14">B15/3</f>
        <v>2.6666666666666665</v>
      </c>
      <c r="C44" s="13">
        <f t="shared" si="14"/>
        <v>0</v>
      </c>
      <c r="D44" s="13">
        <f t="shared" si="14"/>
        <v>0</v>
      </c>
      <c r="E44" s="13">
        <f t="shared" si="14"/>
        <v>0.33333333333333331</v>
      </c>
      <c r="F44" s="13">
        <f t="shared" si="14"/>
        <v>0</v>
      </c>
      <c r="G44" s="13">
        <f t="shared" si="14"/>
        <v>0.33333333333333331</v>
      </c>
      <c r="H44" s="13">
        <f t="shared" si="14"/>
        <v>0</v>
      </c>
      <c r="I44" s="13">
        <f t="shared" si="14"/>
        <v>0.33333333333333331</v>
      </c>
      <c r="J44" s="13">
        <f t="shared" si="14"/>
        <v>0</v>
      </c>
      <c r="K44" s="13">
        <f t="shared" si="14"/>
        <v>0</v>
      </c>
      <c r="L44" s="13">
        <f t="shared" si="14"/>
        <v>1</v>
      </c>
      <c r="M44" s="13">
        <f t="shared" si="14"/>
        <v>0</v>
      </c>
      <c r="N44" s="13">
        <f t="shared" si="14"/>
        <v>0</v>
      </c>
      <c r="O44" s="13">
        <f t="shared" si="14"/>
        <v>0</v>
      </c>
      <c r="P44" s="13">
        <f t="shared" si="14"/>
        <v>1.6666666666666667</v>
      </c>
      <c r="Q44" s="13">
        <f t="shared" si="14"/>
        <v>0</v>
      </c>
      <c r="R44" s="13">
        <f t="shared" si="14"/>
        <v>0.33333333333333331</v>
      </c>
      <c r="S44" s="13">
        <f t="shared" si="14"/>
        <v>0</v>
      </c>
      <c r="T44" s="13">
        <f t="shared" si="14"/>
        <v>0</v>
      </c>
      <c r="U44" s="13">
        <f t="shared" si="14"/>
        <v>0</v>
      </c>
      <c r="V44" s="13">
        <f t="shared" si="14"/>
        <v>0</v>
      </c>
      <c r="W44" s="13">
        <f t="shared" si="14"/>
        <v>0</v>
      </c>
      <c r="X44" s="14">
        <f t="shared" si="14"/>
        <v>0</v>
      </c>
      <c r="Y44" s="14">
        <f t="shared" si="14"/>
        <v>0</v>
      </c>
      <c r="Z44" s="14">
        <f t="shared" si="14"/>
        <v>0</v>
      </c>
      <c r="AA44" s="13">
        <f t="shared" si="6"/>
        <v>6.666666666666667</v>
      </c>
    </row>
    <row r="45" spans="1:27" x14ac:dyDescent="0.25">
      <c r="A45" s="9">
        <v>110</v>
      </c>
      <c r="B45" s="13">
        <f t="shared" ref="B45:Z45" si="15">B16/3</f>
        <v>46.333333333333336</v>
      </c>
      <c r="C45" s="13">
        <f t="shared" si="15"/>
        <v>0.66666666666666663</v>
      </c>
      <c r="D45" s="13">
        <f t="shared" si="15"/>
        <v>1.3333333333333333</v>
      </c>
      <c r="E45" s="13">
        <f t="shared" si="15"/>
        <v>230.33333333333334</v>
      </c>
      <c r="F45" s="13">
        <f t="shared" si="15"/>
        <v>1</v>
      </c>
      <c r="G45" s="13">
        <f t="shared" si="15"/>
        <v>0</v>
      </c>
      <c r="H45" s="13">
        <f t="shared" si="15"/>
        <v>0</v>
      </c>
      <c r="I45" s="13">
        <f t="shared" si="15"/>
        <v>8.3333333333333339</v>
      </c>
      <c r="J45" s="13">
        <f t="shared" si="15"/>
        <v>2</v>
      </c>
      <c r="K45" s="13">
        <f t="shared" si="15"/>
        <v>1</v>
      </c>
      <c r="L45" s="13">
        <f t="shared" si="15"/>
        <v>0</v>
      </c>
      <c r="M45" s="13">
        <f t="shared" si="15"/>
        <v>0</v>
      </c>
      <c r="N45" s="13">
        <f t="shared" si="15"/>
        <v>0</v>
      </c>
      <c r="O45" s="13">
        <f t="shared" si="15"/>
        <v>0</v>
      </c>
      <c r="P45" s="13">
        <f t="shared" si="15"/>
        <v>0</v>
      </c>
      <c r="Q45" s="13">
        <f t="shared" si="15"/>
        <v>1.6666666666666667</v>
      </c>
      <c r="R45" s="13">
        <f t="shared" si="15"/>
        <v>2.3333333333333335</v>
      </c>
      <c r="S45" s="13">
        <f t="shared" si="15"/>
        <v>2.3333333333333335</v>
      </c>
      <c r="T45" s="13">
        <f t="shared" si="15"/>
        <v>0.66666666666666663</v>
      </c>
      <c r="U45" s="13">
        <f t="shared" si="15"/>
        <v>0</v>
      </c>
      <c r="V45" s="13">
        <f t="shared" si="15"/>
        <v>2.6666666666666665</v>
      </c>
      <c r="W45" s="13">
        <f t="shared" si="15"/>
        <v>0.66666666666666663</v>
      </c>
      <c r="X45" s="14">
        <f t="shared" si="15"/>
        <v>0</v>
      </c>
      <c r="Y45" s="14">
        <f t="shared" si="15"/>
        <v>0.33333333333333331</v>
      </c>
      <c r="Z45" s="14">
        <f t="shared" si="15"/>
        <v>0</v>
      </c>
      <c r="AA45" s="13">
        <f t="shared" si="6"/>
        <v>301.33333333333337</v>
      </c>
    </row>
    <row r="46" spans="1:27" x14ac:dyDescent="0.25">
      <c r="A46" s="9">
        <v>111</v>
      </c>
      <c r="B46" s="13">
        <f t="shared" ref="B46:Z46" si="16">B17/3</f>
        <v>1.3333333333333333</v>
      </c>
      <c r="C46" s="13">
        <f t="shared" si="16"/>
        <v>0</v>
      </c>
      <c r="D46" s="13">
        <f t="shared" si="16"/>
        <v>0.33333333333333331</v>
      </c>
      <c r="E46" s="13">
        <f t="shared" si="16"/>
        <v>1.3333333333333333</v>
      </c>
      <c r="F46" s="13">
        <f t="shared" si="16"/>
        <v>0.33333333333333331</v>
      </c>
      <c r="G46" s="13">
        <f t="shared" si="16"/>
        <v>0</v>
      </c>
      <c r="H46" s="13">
        <f t="shared" si="16"/>
        <v>0</v>
      </c>
      <c r="I46" s="13">
        <f t="shared" si="16"/>
        <v>0.66666666666666663</v>
      </c>
      <c r="J46" s="13">
        <f t="shared" si="16"/>
        <v>0.66666666666666663</v>
      </c>
      <c r="K46" s="13">
        <f t="shared" si="16"/>
        <v>0</v>
      </c>
      <c r="L46" s="13">
        <f t="shared" si="16"/>
        <v>0.33333333333333331</v>
      </c>
      <c r="M46" s="13">
        <f t="shared" si="16"/>
        <v>0</v>
      </c>
      <c r="N46" s="13">
        <f t="shared" si="16"/>
        <v>0</v>
      </c>
      <c r="O46" s="13">
        <f t="shared" si="16"/>
        <v>0</v>
      </c>
      <c r="P46" s="13">
        <f t="shared" si="16"/>
        <v>0</v>
      </c>
      <c r="Q46" s="13">
        <f t="shared" si="16"/>
        <v>0.33333333333333331</v>
      </c>
      <c r="R46" s="13">
        <f t="shared" si="16"/>
        <v>0</v>
      </c>
      <c r="S46" s="13">
        <f t="shared" si="16"/>
        <v>0</v>
      </c>
      <c r="T46" s="13">
        <f t="shared" si="16"/>
        <v>0</v>
      </c>
      <c r="U46" s="13">
        <f t="shared" si="16"/>
        <v>0</v>
      </c>
      <c r="V46" s="13">
        <f t="shared" si="16"/>
        <v>0</v>
      </c>
      <c r="W46" s="13">
        <f t="shared" si="16"/>
        <v>0</v>
      </c>
      <c r="X46" s="14">
        <f t="shared" si="16"/>
        <v>0</v>
      </c>
      <c r="Y46" s="14">
        <f t="shared" si="16"/>
        <v>0</v>
      </c>
      <c r="Z46" s="14">
        <f t="shared" si="16"/>
        <v>0</v>
      </c>
      <c r="AA46" s="13">
        <f t="shared" si="6"/>
        <v>5.333333333333333</v>
      </c>
    </row>
    <row r="47" spans="1:27" x14ac:dyDescent="0.25">
      <c r="A47" s="9">
        <v>112</v>
      </c>
      <c r="B47" s="13">
        <f t="shared" ref="B47:Z47" si="17">B18/3</f>
        <v>1</v>
      </c>
      <c r="C47" s="13">
        <f t="shared" si="17"/>
        <v>0</v>
      </c>
      <c r="D47" s="13">
        <f t="shared" si="17"/>
        <v>0</v>
      </c>
      <c r="E47" s="13">
        <f t="shared" si="17"/>
        <v>1</v>
      </c>
      <c r="F47" s="13">
        <f t="shared" si="17"/>
        <v>0</v>
      </c>
      <c r="G47" s="13">
        <f t="shared" si="17"/>
        <v>0</v>
      </c>
      <c r="H47" s="13">
        <f t="shared" si="17"/>
        <v>0</v>
      </c>
      <c r="I47" s="13">
        <f t="shared" si="17"/>
        <v>0.33333333333333331</v>
      </c>
      <c r="J47" s="13">
        <f t="shared" si="17"/>
        <v>0.33333333333333331</v>
      </c>
      <c r="K47" s="13">
        <f t="shared" si="17"/>
        <v>0.33333333333333331</v>
      </c>
      <c r="L47" s="13">
        <f t="shared" si="17"/>
        <v>0.33333333333333331</v>
      </c>
      <c r="M47" s="13">
        <f t="shared" si="17"/>
        <v>0</v>
      </c>
      <c r="N47" s="13">
        <f t="shared" si="17"/>
        <v>0</v>
      </c>
      <c r="O47" s="13">
        <f t="shared" si="17"/>
        <v>0.33333333333333331</v>
      </c>
      <c r="P47" s="13">
        <f t="shared" si="17"/>
        <v>1</v>
      </c>
      <c r="Q47" s="13">
        <f t="shared" si="17"/>
        <v>0</v>
      </c>
      <c r="R47" s="13">
        <f t="shared" si="17"/>
        <v>0</v>
      </c>
      <c r="S47" s="13">
        <f t="shared" si="17"/>
        <v>0</v>
      </c>
      <c r="T47" s="13">
        <f t="shared" si="17"/>
        <v>0</v>
      </c>
      <c r="U47" s="13">
        <f t="shared" si="17"/>
        <v>0.33333333333333331</v>
      </c>
      <c r="V47" s="13">
        <f t="shared" si="17"/>
        <v>0.33333333333333331</v>
      </c>
      <c r="W47" s="13">
        <f t="shared" si="17"/>
        <v>0</v>
      </c>
      <c r="X47" s="14">
        <f t="shared" si="17"/>
        <v>0</v>
      </c>
      <c r="Y47" s="14">
        <f t="shared" si="17"/>
        <v>0</v>
      </c>
      <c r="Z47" s="14">
        <f t="shared" si="17"/>
        <v>0</v>
      </c>
      <c r="AA47" s="13">
        <f t="shared" si="6"/>
        <v>5.3333333333333339</v>
      </c>
    </row>
    <row r="48" spans="1:27" x14ac:dyDescent="0.25">
      <c r="A48" s="9">
        <v>113</v>
      </c>
      <c r="B48" s="13">
        <f t="shared" ref="B48:Z48" si="18">B19/3</f>
        <v>0.33333333333333331</v>
      </c>
      <c r="C48" s="13">
        <f t="shared" si="18"/>
        <v>0</v>
      </c>
      <c r="D48" s="13">
        <f t="shared" si="18"/>
        <v>0</v>
      </c>
      <c r="E48" s="13">
        <f t="shared" si="18"/>
        <v>0</v>
      </c>
      <c r="F48" s="13">
        <f t="shared" si="18"/>
        <v>0</v>
      </c>
      <c r="G48" s="13">
        <f t="shared" si="18"/>
        <v>0</v>
      </c>
      <c r="H48" s="13">
        <f t="shared" si="18"/>
        <v>0</v>
      </c>
      <c r="I48" s="13">
        <f t="shared" si="18"/>
        <v>0</v>
      </c>
      <c r="J48" s="13">
        <f t="shared" si="18"/>
        <v>0</v>
      </c>
      <c r="K48" s="13">
        <f t="shared" si="18"/>
        <v>0</v>
      </c>
      <c r="L48" s="13">
        <f t="shared" si="18"/>
        <v>0</v>
      </c>
      <c r="M48" s="13">
        <f t="shared" si="18"/>
        <v>0</v>
      </c>
      <c r="N48" s="13">
        <f t="shared" si="18"/>
        <v>0.66666666666666663</v>
      </c>
      <c r="O48" s="13">
        <f t="shared" si="18"/>
        <v>0</v>
      </c>
      <c r="P48" s="13">
        <f t="shared" si="18"/>
        <v>0.33333333333333331</v>
      </c>
      <c r="Q48" s="13">
        <f t="shared" si="18"/>
        <v>0</v>
      </c>
      <c r="R48" s="13">
        <f t="shared" si="18"/>
        <v>0</v>
      </c>
      <c r="S48" s="13">
        <f t="shared" si="18"/>
        <v>0</v>
      </c>
      <c r="T48" s="13">
        <f t="shared" si="18"/>
        <v>0</v>
      </c>
      <c r="U48" s="13">
        <f t="shared" si="18"/>
        <v>0</v>
      </c>
      <c r="V48" s="13">
        <f t="shared" si="18"/>
        <v>0</v>
      </c>
      <c r="W48" s="13">
        <f t="shared" si="18"/>
        <v>0</v>
      </c>
      <c r="X48" s="14">
        <f t="shared" si="18"/>
        <v>0</v>
      </c>
      <c r="Y48" s="14">
        <f t="shared" si="18"/>
        <v>0</v>
      </c>
      <c r="Z48" s="14">
        <f t="shared" si="18"/>
        <v>0</v>
      </c>
      <c r="AA48" s="13">
        <f t="shared" si="6"/>
        <v>1.3333333333333333</v>
      </c>
    </row>
    <row r="49" spans="1:27" x14ac:dyDescent="0.25">
      <c r="A49" s="9">
        <v>114</v>
      </c>
      <c r="B49" s="13">
        <f t="shared" ref="B49:Z49" si="19">B20/3</f>
        <v>0</v>
      </c>
      <c r="C49" s="13">
        <f t="shared" si="19"/>
        <v>0</v>
      </c>
      <c r="D49" s="13">
        <f t="shared" si="19"/>
        <v>0</v>
      </c>
      <c r="E49" s="13">
        <f t="shared" si="19"/>
        <v>0</v>
      </c>
      <c r="F49" s="13">
        <f t="shared" si="19"/>
        <v>0</v>
      </c>
      <c r="G49" s="13">
        <f t="shared" si="19"/>
        <v>0</v>
      </c>
      <c r="H49" s="13">
        <f t="shared" si="19"/>
        <v>0</v>
      </c>
      <c r="I49" s="13">
        <f t="shared" si="19"/>
        <v>10.666666666666666</v>
      </c>
      <c r="J49" s="13">
        <f t="shared" si="19"/>
        <v>1.3333333333333333</v>
      </c>
      <c r="K49" s="13">
        <f t="shared" si="19"/>
        <v>1</v>
      </c>
      <c r="L49" s="13">
        <f t="shared" si="19"/>
        <v>0.66666666666666663</v>
      </c>
      <c r="M49" s="13">
        <f t="shared" si="19"/>
        <v>1</v>
      </c>
      <c r="N49" s="13">
        <f t="shared" si="19"/>
        <v>0.66666666666666663</v>
      </c>
      <c r="O49" s="13">
        <f t="shared" si="19"/>
        <v>0</v>
      </c>
      <c r="P49" s="13">
        <f t="shared" si="19"/>
        <v>0</v>
      </c>
      <c r="Q49" s="13">
        <f t="shared" si="19"/>
        <v>0.66666666666666663</v>
      </c>
      <c r="R49" s="13">
        <f t="shared" si="19"/>
        <v>0</v>
      </c>
      <c r="S49" s="13">
        <f t="shared" si="19"/>
        <v>0</v>
      </c>
      <c r="T49" s="13">
        <f t="shared" si="19"/>
        <v>0.66666666666666663</v>
      </c>
      <c r="U49" s="13">
        <f t="shared" si="19"/>
        <v>0.33333333333333331</v>
      </c>
      <c r="V49" s="13">
        <f t="shared" si="19"/>
        <v>1</v>
      </c>
      <c r="W49" s="13">
        <f t="shared" si="19"/>
        <v>0</v>
      </c>
      <c r="X49" s="14">
        <f t="shared" si="19"/>
        <v>0</v>
      </c>
      <c r="Y49" s="14">
        <f t="shared" si="19"/>
        <v>0</v>
      </c>
      <c r="Z49" s="14">
        <f t="shared" si="19"/>
        <v>0</v>
      </c>
      <c r="AA49" s="13">
        <f t="shared" si="6"/>
        <v>17.999999999999996</v>
      </c>
    </row>
    <row r="50" spans="1:27" x14ac:dyDescent="0.25">
      <c r="A50" s="9">
        <v>115</v>
      </c>
      <c r="B50" s="13">
        <f t="shared" ref="B50:Z50" si="20">B21/3</f>
        <v>0</v>
      </c>
      <c r="C50" s="13">
        <f t="shared" si="20"/>
        <v>0</v>
      </c>
      <c r="D50" s="13">
        <f t="shared" si="20"/>
        <v>0</v>
      </c>
      <c r="E50" s="13">
        <f t="shared" si="20"/>
        <v>0</v>
      </c>
      <c r="F50" s="13">
        <f t="shared" si="20"/>
        <v>0</v>
      </c>
      <c r="G50" s="13">
        <f t="shared" si="20"/>
        <v>0</v>
      </c>
      <c r="H50" s="13">
        <f t="shared" si="20"/>
        <v>0</v>
      </c>
      <c r="I50" s="13">
        <f t="shared" si="20"/>
        <v>0</v>
      </c>
      <c r="J50" s="13">
        <f t="shared" si="20"/>
        <v>0</v>
      </c>
      <c r="K50" s="13">
        <f t="shared" si="20"/>
        <v>0</v>
      </c>
      <c r="L50" s="13">
        <f t="shared" si="20"/>
        <v>1.3333333333333333</v>
      </c>
      <c r="M50" s="13">
        <f t="shared" si="20"/>
        <v>0</v>
      </c>
      <c r="N50" s="13">
        <f t="shared" si="20"/>
        <v>0.66666666666666663</v>
      </c>
      <c r="O50" s="13">
        <f t="shared" si="20"/>
        <v>0</v>
      </c>
      <c r="P50" s="13">
        <f t="shared" si="20"/>
        <v>0</v>
      </c>
      <c r="Q50" s="13">
        <f t="shared" si="20"/>
        <v>0</v>
      </c>
      <c r="R50" s="13">
        <f t="shared" si="20"/>
        <v>0</v>
      </c>
      <c r="S50" s="13">
        <f t="shared" si="20"/>
        <v>0</v>
      </c>
      <c r="T50" s="13">
        <f t="shared" si="20"/>
        <v>0</v>
      </c>
      <c r="U50" s="13">
        <f t="shared" si="20"/>
        <v>0</v>
      </c>
      <c r="V50" s="13">
        <f t="shared" si="20"/>
        <v>0</v>
      </c>
      <c r="W50" s="13">
        <f t="shared" si="20"/>
        <v>0</v>
      </c>
      <c r="X50" s="14">
        <f t="shared" si="20"/>
        <v>0</v>
      </c>
      <c r="Y50" s="14">
        <f t="shared" si="20"/>
        <v>0</v>
      </c>
      <c r="Z50" s="14">
        <f t="shared" si="20"/>
        <v>0</v>
      </c>
      <c r="AA50" s="13">
        <f t="shared" si="6"/>
        <v>2</v>
      </c>
    </row>
    <row r="51" spans="1:27" x14ac:dyDescent="0.25">
      <c r="A51" s="9">
        <v>116</v>
      </c>
      <c r="B51" s="13">
        <f t="shared" ref="B51:Z51" si="21">B22/3</f>
        <v>0.33333333333333331</v>
      </c>
      <c r="C51" s="13">
        <f t="shared" si="21"/>
        <v>0</v>
      </c>
      <c r="D51" s="13">
        <f t="shared" si="21"/>
        <v>0</v>
      </c>
      <c r="E51" s="13">
        <f t="shared" si="21"/>
        <v>0</v>
      </c>
      <c r="F51" s="13">
        <f t="shared" si="21"/>
        <v>0</v>
      </c>
      <c r="G51" s="13">
        <f t="shared" si="21"/>
        <v>0</v>
      </c>
      <c r="H51" s="13">
        <f t="shared" si="21"/>
        <v>0</v>
      </c>
      <c r="I51" s="13">
        <f t="shared" si="21"/>
        <v>0</v>
      </c>
      <c r="J51" s="13">
        <f t="shared" si="21"/>
        <v>0</v>
      </c>
      <c r="K51" s="13">
        <f t="shared" si="21"/>
        <v>0.33333333333333331</v>
      </c>
      <c r="L51" s="13">
        <f t="shared" si="21"/>
        <v>2.6666666666666665</v>
      </c>
      <c r="M51" s="13">
        <f t="shared" si="21"/>
        <v>0</v>
      </c>
      <c r="N51" s="13">
        <f t="shared" si="21"/>
        <v>0</v>
      </c>
      <c r="O51" s="13">
        <f t="shared" si="21"/>
        <v>0</v>
      </c>
      <c r="P51" s="13">
        <f t="shared" si="21"/>
        <v>0.66666666666666663</v>
      </c>
      <c r="Q51" s="13">
        <f t="shared" si="21"/>
        <v>0</v>
      </c>
      <c r="R51" s="13">
        <f t="shared" si="21"/>
        <v>0</v>
      </c>
      <c r="S51" s="13">
        <f t="shared" si="21"/>
        <v>0</v>
      </c>
      <c r="T51" s="13">
        <f t="shared" si="21"/>
        <v>0</v>
      </c>
      <c r="U51" s="13">
        <f t="shared" si="21"/>
        <v>0</v>
      </c>
      <c r="V51" s="13">
        <f t="shared" si="21"/>
        <v>0</v>
      </c>
      <c r="W51" s="13">
        <f t="shared" si="21"/>
        <v>0</v>
      </c>
      <c r="X51" s="14">
        <f t="shared" si="21"/>
        <v>0</v>
      </c>
      <c r="Y51" s="14">
        <f t="shared" si="21"/>
        <v>0</v>
      </c>
      <c r="Z51" s="14">
        <f t="shared" si="21"/>
        <v>0</v>
      </c>
      <c r="AA51" s="13">
        <f t="shared" si="6"/>
        <v>3.9999999999999996</v>
      </c>
    </row>
    <row r="52" spans="1:27" x14ac:dyDescent="0.25">
      <c r="A52" s="9">
        <v>117</v>
      </c>
      <c r="B52" s="13">
        <f t="shared" ref="B52:Z52" si="22">B23/3</f>
        <v>2</v>
      </c>
      <c r="C52" s="13">
        <f t="shared" si="22"/>
        <v>0</v>
      </c>
      <c r="D52" s="13">
        <f t="shared" si="22"/>
        <v>0</v>
      </c>
      <c r="E52" s="13">
        <f t="shared" si="22"/>
        <v>0</v>
      </c>
      <c r="F52" s="13">
        <f t="shared" si="22"/>
        <v>0</v>
      </c>
      <c r="G52" s="13">
        <f t="shared" si="22"/>
        <v>0</v>
      </c>
      <c r="H52" s="13">
        <f t="shared" si="22"/>
        <v>0</v>
      </c>
      <c r="I52" s="13">
        <f t="shared" si="22"/>
        <v>1</v>
      </c>
      <c r="J52" s="13">
        <f t="shared" si="22"/>
        <v>0.66666666666666663</v>
      </c>
      <c r="K52" s="13">
        <f t="shared" si="22"/>
        <v>0.66666666666666663</v>
      </c>
      <c r="L52" s="13">
        <f t="shared" si="22"/>
        <v>1.3333333333333333</v>
      </c>
      <c r="M52" s="13">
        <f t="shared" si="22"/>
        <v>0.33333333333333331</v>
      </c>
      <c r="N52" s="13">
        <f t="shared" si="22"/>
        <v>0</v>
      </c>
      <c r="O52" s="13">
        <f t="shared" si="22"/>
        <v>0</v>
      </c>
      <c r="P52" s="13">
        <f t="shared" si="22"/>
        <v>0</v>
      </c>
      <c r="Q52" s="13">
        <f t="shared" si="22"/>
        <v>0</v>
      </c>
      <c r="R52" s="13">
        <f t="shared" si="22"/>
        <v>0</v>
      </c>
      <c r="S52" s="13">
        <f t="shared" si="22"/>
        <v>0</v>
      </c>
      <c r="T52" s="13">
        <f t="shared" si="22"/>
        <v>2.3333333333333335</v>
      </c>
      <c r="U52" s="13">
        <f t="shared" si="22"/>
        <v>0</v>
      </c>
      <c r="V52" s="13">
        <f t="shared" si="22"/>
        <v>0.33333333333333331</v>
      </c>
      <c r="W52" s="13">
        <f t="shared" si="22"/>
        <v>0</v>
      </c>
      <c r="X52" s="14">
        <f t="shared" si="22"/>
        <v>0</v>
      </c>
      <c r="Y52" s="14">
        <f t="shared" si="22"/>
        <v>0</v>
      </c>
      <c r="Z52" s="14">
        <f t="shared" si="22"/>
        <v>0</v>
      </c>
      <c r="AA52" s="13">
        <f t="shared" si="6"/>
        <v>8.6666666666666661</v>
      </c>
    </row>
    <row r="53" spans="1:27" x14ac:dyDescent="0.25">
      <c r="A53" s="9">
        <v>118</v>
      </c>
      <c r="B53" s="13">
        <f t="shared" ref="B53:Z53" si="23">B24/3</f>
        <v>0.66666666666666663</v>
      </c>
      <c r="C53" s="13">
        <f t="shared" si="23"/>
        <v>0</v>
      </c>
      <c r="D53" s="13">
        <f t="shared" si="23"/>
        <v>0</v>
      </c>
      <c r="E53" s="13">
        <f t="shared" si="23"/>
        <v>0</v>
      </c>
      <c r="F53" s="13">
        <f t="shared" si="23"/>
        <v>0</v>
      </c>
      <c r="G53" s="13">
        <f t="shared" si="23"/>
        <v>0</v>
      </c>
      <c r="H53" s="13">
        <f t="shared" si="23"/>
        <v>0</v>
      </c>
      <c r="I53" s="13">
        <f t="shared" si="23"/>
        <v>0</v>
      </c>
      <c r="J53" s="13">
        <f t="shared" si="23"/>
        <v>0</v>
      </c>
      <c r="K53" s="13">
        <f t="shared" si="23"/>
        <v>0</v>
      </c>
      <c r="L53" s="13">
        <f t="shared" si="23"/>
        <v>0.33333333333333331</v>
      </c>
      <c r="M53" s="13">
        <f t="shared" si="23"/>
        <v>0</v>
      </c>
      <c r="N53" s="13">
        <f t="shared" si="23"/>
        <v>0</v>
      </c>
      <c r="O53" s="13">
        <f t="shared" si="23"/>
        <v>0</v>
      </c>
      <c r="P53" s="13">
        <f t="shared" si="23"/>
        <v>1.6666666666666667</v>
      </c>
      <c r="Q53" s="13">
        <f t="shared" si="23"/>
        <v>0</v>
      </c>
      <c r="R53" s="13">
        <f t="shared" si="23"/>
        <v>1</v>
      </c>
      <c r="S53" s="13">
        <f t="shared" si="23"/>
        <v>1.6666666666666667</v>
      </c>
      <c r="T53" s="13">
        <f t="shared" si="23"/>
        <v>0</v>
      </c>
      <c r="U53" s="13">
        <f t="shared" si="23"/>
        <v>0</v>
      </c>
      <c r="V53" s="13">
        <f t="shared" si="23"/>
        <v>0</v>
      </c>
      <c r="W53" s="13">
        <f t="shared" si="23"/>
        <v>0</v>
      </c>
      <c r="X53" s="14">
        <f t="shared" si="23"/>
        <v>0</v>
      </c>
      <c r="Y53" s="14">
        <f t="shared" si="23"/>
        <v>0</v>
      </c>
      <c r="Z53" s="14">
        <f t="shared" si="23"/>
        <v>0</v>
      </c>
      <c r="AA53" s="13">
        <f t="shared" si="6"/>
        <v>5.3333333333333339</v>
      </c>
    </row>
    <row r="54" spans="1:27" x14ac:dyDescent="0.25">
      <c r="A54" s="9">
        <v>119</v>
      </c>
      <c r="B54" s="13">
        <f t="shared" ref="B54:Z54" si="24">B25/3</f>
        <v>0</v>
      </c>
      <c r="C54" s="13">
        <f t="shared" si="24"/>
        <v>0</v>
      </c>
      <c r="D54" s="13">
        <f t="shared" si="24"/>
        <v>0</v>
      </c>
      <c r="E54" s="13">
        <f t="shared" si="24"/>
        <v>0</v>
      </c>
      <c r="F54" s="13">
        <f t="shared" si="24"/>
        <v>0</v>
      </c>
      <c r="G54" s="13">
        <f t="shared" si="24"/>
        <v>0</v>
      </c>
      <c r="H54" s="13">
        <f t="shared" si="24"/>
        <v>0</v>
      </c>
      <c r="I54" s="13">
        <f t="shared" si="24"/>
        <v>1.3333333333333333</v>
      </c>
      <c r="J54" s="13">
        <f t="shared" si="24"/>
        <v>0</v>
      </c>
      <c r="K54" s="13">
        <f t="shared" si="24"/>
        <v>0.33333333333333331</v>
      </c>
      <c r="L54" s="13">
        <f t="shared" si="24"/>
        <v>0</v>
      </c>
      <c r="M54" s="13">
        <f t="shared" si="24"/>
        <v>0</v>
      </c>
      <c r="N54" s="13">
        <f t="shared" si="24"/>
        <v>0.33333333333333331</v>
      </c>
      <c r="O54" s="13">
        <f t="shared" si="24"/>
        <v>1</v>
      </c>
      <c r="P54" s="13">
        <f t="shared" si="24"/>
        <v>0</v>
      </c>
      <c r="Q54" s="13">
        <f t="shared" si="24"/>
        <v>0</v>
      </c>
      <c r="R54" s="13">
        <f t="shared" si="24"/>
        <v>0</v>
      </c>
      <c r="S54" s="13">
        <f t="shared" si="24"/>
        <v>0</v>
      </c>
      <c r="T54" s="13">
        <f t="shared" si="24"/>
        <v>0.33333333333333331</v>
      </c>
      <c r="U54" s="13">
        <f t="shared" si="24"/>
        <v>0</v>
      </c>
      <c r="V54" s="13">
        <f t="shared" si="24"/>
        <v>0</v>
      </c>
      <c r="W54" s="13">
        <f t="shared" si="24"/>
        <v>0</v>
      </c>
      <c r="X54" s="14">
        <f t="shared" si="24"/>
        <v>0</v>
      </c>
      <c r="Y54" s="14">
        <f t="shared" si="24"/>
        <v>0</v>
      </c>
      <c r="Z54" s="14">
        <f t="shared" si="24"/>
        <v>0</v>
      </c>
      <c r="AA54" s="13">
        <f t="shared" si="6"/>
        <v>3.3333333333333335</v>
      </c>
    </row>
    <row r="55" spans="1:27" x14ac:dyDescent="0.25">
      <c r="A55" s="9">
        <v>120</v>
      </c>
      <c r="B55" s="13">
        <f t="shared" ref="B55:Z55" si="25">B26/3</f>
        <v>4</v>
      </c>
      <c r="C55" s="13">
        <f t="shared" si="25"/>
        <v>0</v>
      </c>
      <c r="D55" s="13">
        <f t="shared" si="25"/>
        <v>0</v>
      </c>
      <c r="E55" s="13">
        <f t="shared" si="25"/>
        <v>1</v>
      </c>
      <c r="F55" s="13">
        <f t="shared" si="25"/>
        <v>0</v>
      </c>
      <c r="G55" s="13">
        <f t="shared" si="25"/>
        <v>0</v>
      </c>
      <c r="H55" s="13">
        <f t="shared" si="25"/>
        <v>0</v>
      </c>
      <c r="I55" s="13">
        <f t="shared" si="25"/>
        <v>118.33333333333333</v>
      </c>
      <c r="J55" s="13">
        <f t="shared" si="25"/>
        <v>0</v>
      </c>
      <c r="K55" s="13">
        <f t="shared" si="25"/>
        <v>0</v>
      </c>
      <c r="L55" s="13">
        <f t="shared" si="25"/>
        <v>2.3333333333333335</v>
      </c>
      <c r="M55" s="13">
        <f t="shared" si="25"/>
        <v>0</v>
      </c>
      <c r="N55" s="13">
        <f t="shared" si="25"/>
        <v>1</v>
      </c>
      <c r="O55" s="13">
        <f t="shared" si="25"/>
        <v>0</v>
      </c>
      <c r="P55" s="13">
        <f t="shared" si="25"/>
        <v>0.66666666666666663</v>
      </c>
      <c r="Q55" s="13">
        <f t="shared" si="25"/>
        <v>0</v>
      </c>
      <c r="R55" s="13">
        <f t="shared" si="25"/>
        <v>0</v>
      </c>
      <c r="S55" s="13">
        <f t="shared" si="25"/>
        <v>0.66666666666666663</v>
      </c>
      <c r="T55" s="13">
        <f t="shared" si="25"/>
        <v>0</v>
      </c>
      <c r="U55" s="13">
        <f t="shared" si="25"/>
        <v>0.66666666666666663</v>
      </c>
      <c r="V55" s="13">
        <f t="shared" si="25"/>
        <v>0</v>
      </c>
      <c r="W55" s="13">
        <f t="shared" si="25"/>
        <v>4.666666666666667</v>
      </c>
      <c r="X55" s="14">
        <f t="shared" si="25"/>
        <v>0</v>
      </c>
      <c r="Y55" s="14">
        <f t="shared" si="25"/>
        <v>0.33333333333333331</v>
      </c>
      <c r="Z55" s="14">
        <f t="shared" si="25"/>
        <v>0</v>
      </c>
      <c r="AA55" s="13">
        <f t="shared" si="6"/>
        <v>133.33333333333331</v>
      </c>
    </row>
    <row r="56" spans="1:27" x14ac:dyDescent="0.25">
      <c r="A56" s="9">
        <v>121</v>
      </c>
      <c r="B56" s="13">
        <f t="shared" ref="B56:Z56" si="26">B27/3</f>
        <v>0.66666666666666663</v>
      </c>
      <c r="C56" s="13">
        <f t="shared" si="26"/>
        <v>0</v>
      </c>
      <c r="D56" s="13">
        <f t="shared" si="26"/>
        <v>0</v>
      </c>
      <c r="E56" s="13">
        <f t="shared" si="26"/>
        <v>0</v>
      </c>
      <c r="F56" s="13">
        <f t="shared" si="26"/>
        <v>0</v>
      </c>
      <c r="G56" s="13">
        <f t="shared" si="26"/>
        <v>0</v>
      </c>
      <c r="H56" s="13">
        <f t="shared" si="26"/>
        <v>0.66666666666666663</v>
      </c>
      <c r="I56" s="13">
        <f t="shared" si="26"/>
        <v>2</v>
      </c>
      <c r="J56" s="13">
        <f t="shared" si="26"/>
        <v>0</v>
      </c>
      <c r="K56" s="13">
        <f t="shared" si="26"/>
        <v>0</v>
      </c>
      <c r="L56" s="13">
        <f t="shared" si="26"/>
        <v>0</v>
      </c>
      <c r="M56" s="13">
        <f t="shared" si="26"/>
        <v>0</v>
      </c>
      <c r="N56" s="13">
        <f t="shared" si="26"/>
        <v>0</v>
      </c>
      <c r="O56" s="13">
        <f t="shared" si="26"/>
        <v>0</v>
      </c>
      <c r="P56" s="13">
        <f t="shared" si="26"/>
        <v>0</v>
      </c>
      <c r="Q56" s="13">
        <f t="shared" si="26"/>
        <v>0</v>
      </c>
      <c r="R56" s="13">
        <f t="shared" si="26"/>
        <v>0</v>
      </c>
      <c r="S56" s="13">
        <f t="shared" si="26"/>
        <v>0</v>
      </c>
      <c r="T56" s="13">
        <f t="shared" si="26"/>
        <v>0</v>
      </c>
      <c r="U56" s="13">
        <f t="shared" si="26"/>
        <v>0</v>
      </c>
      <c r="V56" s="13">
        <f t="shared" si="26"/>
        <v>2.6666666666666665</v>
      </c>
      <c r="W56" s="13">
        <f t="shared" si="26"/>
        <v>0</v>
      </c>
      <c r="X56" s="14">
        <f t="shared" si="26"/>
        <v>0</v>
      </c>
      <c r="Y56" s="14">
        <f t="shared" si="26"/>
        <v>0</v>
      </c>
      <c r="Z56" s="14">
        <f t="shared" si="26"/>
        <v>0</v>
      </c>
      <c r="AA56" s="13">
        <f t="shared" si="6"/>
        <v>6</v>
      </c>
    </row>
    <row r="57" spans="1:27" x14ac:dyDescent="0.25">
      <c r="A57" s="12">
        <v>122</v>
      </c>
      <c r="B57" s="14">
        <f t="shared" ref="B57:Z57" si="27">B28/3</f>
        <v>0</v>
      </c>
      <c r="C57" s="14">
        <f t="shared" si="27"/>
        <v>0.33333333333333331</v>
      </c>
      <c r="D57" s="14">
        <f t="shared" si="27"/>
        <v>4.666666666666667</v>
      </c>
      <c r="E57" s="14">
        <f t="shared" si="27"/>
        <v>0</v>
      </c>
      <c r="F57" s="14">
        <f t="shared" si="27"/>
        <v>0</v>
      </c>
      <c r="G57" s="14">
        <f t="shared" si="27"/>
        <v>0</v>
      </c>
      <c r="H57" s="14">
        <f t="shared" si="27"/>
        <v>0</v>
      </c>
      <c r="I57" s="14">
        <f t="shared" si="27"/>
        <v>0</v>
      </c>
      <c r="J57" s="14">
        <f t="shared" si="27"/>
        <v>0</v>
      </c>
      <c r="K57" s="14">
        <f t="shared" si="27"/>
        <v>0</v>
      </c>
      <c r="L57" s="14">
        <f t="shared" si="27"/>
        <v>0</v>
      </c>
      <c r="M57" s="14">
        <f t="shared" si="27"/>
        <v>0</v>
      </c>
      <c r="N57" s="14">
        <f t="shared" si="27"/>
        <v>0</v>
      </c>
      <c r="O57" s="14">
        <f t="shared" si="27"/>
        <v>0</v>
      </c>
      <c r="P57" s="14">
        <f t="shared" si="27"/>
        <v>0</v>
      </c>
      <c r="Q57" s="14">
        <f t="shared" si="27"/>
        <v>0</v>
      </c>
      <c r="R57" s="14">
        <f t="shared" si="27"/>
        <v>0</v>
      </c>
      <c r="S57" s="14">
        <f t="shared" si="27"/>
        <v>0</v>
      </c>
      <c r="T57" s="14">
        <f t="shared" si="27"/>
        <v>0</v>
      </c>
      <c r="U57" s="14">
        <f t="shared" si="27"/>
        <v>0</v>
      </c>
      <c r="V57" s="14">
        <f t="shared" si="27"/>
        <v>0</v>
      </c>
      <c r="W57" s="14">
        <f t="shared" si="27"/>
        <v>0</v>
      </c>
      <c r="X57" s="14">
        <f t="shared" si="27"/>
        <v>0</v>
      </c>
      <c r="Y57" s="14">
        <f t="shared" si="27"/>
        <v>0</v>
      </c>
      <c r="Z57" s="14">
        <f t="shared" si="27"/>
        <v>0</v>
      </c>
      <c r="AA57" s="14">
        <f t="shared" ref="AA57:AA60" si="28">SUM(B57:Z57)</f>
        <v>5</v>
      </c>
    </row>
    <row r="58" spans="1:27" x14ac:dyDescent="0.25">
      <c r="A58" s="12">
        <v>123</v>
      </c>
      <c r="B58" s="14">
        <f t="shared" ref="B58:Z58" si="29">B29/3</f>
        <v>0</v>
      </c>
      <c r="C58" s="14">
        <f t="shared" si="29"/>
        <v>0</v>
      </c>
      <c r="D58" s="14">
        <f t="shared" si="29"/>
        <v>0.33333333333333331</v>
      </c>
      <c r="E58" s="14">
        <f t="shared" si="29"/>
        <v>0</v>
      </c>
      <c r="F58" s="14">
        <f t="shared" si="29"/>
        <v>0</v>
      </c>
      <c r="G58" s="14">
        <f t="shared" si="29"/>
        <v>0</v>
      </c>
      <c r="H58" s="14">
        <f t="shared" si="29"/>
        <v>0</v>
      </c>
      <c r="I58" s="14">
        <f t="shared" si="29"/>
        <v>0.33333333333333331</v>
      </c>
      <c r="J58" s="14">
        <f t="shared" si="29"/>
        <v>0</v>
      </c>
      <c r="K58" s="14">
        <f t="shared" si="29"/>
        <v>0</v>
      </c>
      <c r="L58" s="14">
        <f t="shared" si="29"/>
        <v>0.33333333333333331</v>
      </c>
      <c r="M58" s="14">
        <f t="shared" si="29"/>
        <v>0</v>
      </c>
      <c r="N58" s="14">
        <f t="shared" si="29"/>
        <v>0.33333333333333331</v>
      </c>
      <c r="O58" s="14">
        <f t="shared" si="29"/>
        <v>0</v>
      </c>
      <c r="P58" s="14">
        <f t="shared" si="29"/>
        <v>0</v>
      </c>
      <c r="Q58" s="14">
        <f t="shared" si="29"/>
        <v>0</v>
      </c>
      <c r="R58" s="14">
        <f t="shared" si="29"/>
        <v>0</v>
      </c>
      <c r="S58" s="14">
        <f t="shared" si="29"/>
        <v>0</v>
      </c>
      <c r="T58" s="14">
        <f t="shared" si="29"/>
        <v>0</v>
      </c>
      <c r="U58" s="14">
        <f t="shared" si="29"/>
        <v>0</v>
      </c>
      <c r="V58" s="14">
        <f t="shared" si="29"/>
        <v>0.33333333333333331</v>
      </c>
      <c r="W58" s="14">
        <f t="shared" si="29"/>
        <v>0</v>
      </c>
      <c r="X58" s="14">
        <f t="shared" si="29"/>
        <v>0</v>
      </c>
      <c r="Y58" s="14">
        <f t="shared" si="29"/>
        <v>0</v>
      </c>
      <c r="Z58" s="14">
        <f t="shared" si="29"/>
        <v>0</v>
      </c>
      <c r="AA58" s="14">
        <f t="shared" si="28"/>
        <v>1.6666666666666665</v>
      </c>
    </row>
    <row r="59" spans="1:27" x14ac:dyDescent="0.25">
      <c r="A59" s="12">
        <v>124</v>
      </c>
      <c r="B59" s="14">
        <f t="shared" ref="B59:Z59" si="30">B30/3</f>
        <v>0</v>
      </c>
      <c r="C59" s="14">
        <f t="shared" si="30"/>
        <v>0</v>
      </c>
      <c r="D59" s="14">
        <f t="shared" si="30"/>
        <v>0</v>
      </c>
      <c r="E59" s="14">
        <f t="shared" si="30"/>
        <v>0</v>
      </c>
      <c r="F59" s="14">
        <f t="shared" si="30"/>
        <v>0</v>
      </c>
      <c r="G59" s="14">
        <f t="shared" si="30"/>
        <v>1</v>
      </c>
      <c r="H59" s="14">
        <f t="shared" si="30"/>
        <v>0</v>
      </c>
      <c r="I59" s="14">
        <f t="shared" si="30"/>
        <v>0</v>
      </c>
      <c r="J59" s="14">
        <f t="shared" si="30"/>
        <v>0</v>
      </c>
      <c r="K59" s="14">
        <f t="shared" si="30"/>
        <v>0</v>
      </c>
      <c r="L59" s="14">
        <f t="shared" si="30"/>
        <v>0</v>
      </c>
      <c r="M59" s="14">
        <f t="shared" si="30"/>
        <v>0</v>
      </c>
      <c r="N59" s="14">
        <f t="shared" si="30"/>
        <v>0</v>
      </c>
      <c r="O59" s="14">
        <f t="shared" si="30"/>
        <v>0</v>
      </c>
      <c r="P59" s="14">
        <f t="shared" si="30"/>
        <v>0</v>
      </c>
      <c r="Q59" s="14">
        <f t="shared" si="30"/>
        <v>0</v>
      </c>
      <c r="R59" s="14">
        <f t="shared" si="30"/>
        <v>0</v>
      </c>
      <c r="S59" s="14">
        <f t="shared" si="30"/>
        <v>0</v>
      </c>
      <c r="T59" s="14">
        <f t="shared" si="30"/>
        <v>0</v>
      </c>
      <c r="U59" s="14">
        <f t="shared" si="30"/>
        <v>0</v>
      </c>
      <c r="V59" s="14">
        <f t="shared" si="30"/>
        <v>0</v>
      </c>
      <c r="W59" s="14">
        <f t="shared" si="30"/>
        <v>0</v>
      </c>
      <c r="X59" s="14">
        <f t="shared" si="30"/>
        <v>0</v>
      </c>
      <c r="Y59" s="14">
        <f t="shared" si="30"/>
        <v>0</v>
      </c>
      <c r="Z59" s="14">
        <f t="shared" si="30"/>
        <v>0</v>
      </c>
      <c r="AA59" s="14">
        <f t="shared" si="28"/>
        <v>1</v>
      </c>
    </row>
    <row r="60" spans="1:27" x14ac:dyDescent="0.25">
      <c r="A60" s="8" t="s">
        <v>28</v>
      </c>
      <c r="B60" s="13">
        <f>SUM(B35:B56)</f>
        <v>204.33333333333334</v>
      </c>
      <c r="C60" s="13">
        <f t="shared" ref="C60:W60" si="31">SUM(C35:C56)</f>
        <v>2.6666666666666665</v>
      </c>
      <c r="D60" s="13">
        <f t="shared" si="31"/>
        <v>5</v>
      </c>
      <c r="E60" s="13">
        <f t="shared" si="31"/>
        <v>254.00000000000003</v>
      </c>
      <c r="F60" s="13">
        <f t="shared" si="31"/>
        <v>3.3333333333333335</v>
      </c>
      <c r="G60" s="13">
        <f t="shared" si="31"/>
        <v>2.3333333333333335</v>
      </c>
      <c r="H60" s="13">
        <f t="shared" si="31"/>
        <v>1.3333333333333333</v>
      </c>
      <c r="I60" s="13">
        <f t="shared" si="31"/>
        <v>303.33333333333337</v>
      </c>
      <c r="J60" s="13">
        <f t="shared" si="31"/>
        <v>8.3333333333333339</v>
      </c>
      <c r="K60" s="13">
        <f t="shared" si="31"/>
        <v>4.666666666666667</v>
      </c>
      <c r="L60" s="13">
        <f t="shared" si="31"/>
        <v>312.99999999999989</v>
      </c>
      <c r="M60" s="13">
        <f t="shared" si="31"/>
        <v>2.3333333333333335</v>
      </c>
      <c r="N60" s="13">
        <f t="shared" si="31"/>
        <v>7.6666666666666679</v>
      </c>
      <c r="O60" s="13">
        <f t="shared" si="31"/>
        <v>1.3333333333333333</v>
      </c>
      <c r="P60" s="13">
        <f t="shared" si="31"/>
        <v>19.000000000000004</v>
      </c>
      <c r="Q60" s="13">
        <f t="shared" si="31"/>
        <v>2.6666666666666665</v>
      </c>
      <c r="R60" s="13">
        <f t="shared" si="31"/>
        <v>5.666666666666667</v>
      </c>
      <c r="S60" s="13">
        <f t="shared" si="31"/>
        <v>10.666666666666664</v>
      </c>
      <c r="T60" s="13">
        <f t="shared" si="31"/>
        <v>4.333333333333333</v>
      </c>
      <c r="U60" s="13">
        <f t="shared" si="31"/>
        <v>2.6666666666666665</v>
      </c>
      <c r="V60" s="13">
        <f t="shared" si="31"/>
        <v>108.33333333333333</v>
      </c>
      <c r="W60" s="13">
        <f t="shared" si="31"/>
        <v>8</v>
      </c>
      <c r="X60" s="14">
        <f t="shared" ref="X60:AA60" si="32">SUM(X35:X59)</f>
        <v>5</v>
      </c>
      <c r="Y60" s="14">
        <f t="shared" si="32"/>
        <v>1.3333333333333333</v>
      </c>
      <c r="Z60" s="14">
        <f t="shared" si="32"/>
        <v>1.3333333333333333</v>
      </c>
      <c r="AA60" s="13">
        <f>SUM(AA35:AA56)</f>
        <v>1274.9999999999998</v>
      </c>
    </row>
  </sheetData>
  <mergeCells count="2">
    <mergeCell ref="A4:AA4"/>
    <mergeCell ref="A33:AA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ODMathedperDay</vt:lpstr>
      <vt:lpstr>Full-TUE_April23</vt:lpstr>
      <vt:lpstr>Skimmed-TUE_April23</vt:lpstr>
      <vt:lpstr>Full-WED_April24</vt:lpstr>
      <vt:lpstr>Skimmed-WED_April24</vt:lpstr>
      <vt:lpstr>Full-THU_April25</vt:lpstr>
      <vt:lpstr>Skimmed-THU_April25</vt:lpstr>
      <vt:lpstr>3-day Skimmed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 Farnsworth</cp:lastModifiedBy>
  <dcterms:created xsi:type="dcterms:W3CDTF">2013-06-10T19:05:30Z</dcterms:created>
  <dcterms:modified xsi:type="dcterms:W3CDTF">2013-07-08T20:37:02Z</dcterms:modified>
</cp:coreProperties>
</file>