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675" windowWidth="20460" windowHeight="11055"/>
  </bookViews>
  <sheets>
    <sheet name="EXT Summary" sheetId="1" r:id="rId1"/>
    <sheet name="EXT Unclassed" sheetId="2" r:id="rId2"/>
    <sheet name="INT Summary" sheetId="3" r:id="rId3"/>
    <sheet name="For report" sheetId="5" r:id="rId4"/>
  </sheets>
  <calcPr calcId="145621"/>
</workbook>
</file>

<file path=xl/calcChain.xml><?xml version="1.0" encoding="utf-8"?>
<calcChain xmlns="http://schemas.openxmlformats.org/spreadsheetml/2006/main">
  <c r="D14" i="3" l="1"/>
  <c r="E14" i="3"/>
  <c r="F14" i="3"/>
  <c r="G14" i="3"/>
  <c r="C14" i="3"/>
  <c r="G4" i="3"/>
  <c r="G5" i="3"/>
  <c r="G6" i="3"/>
  <c r="G7" i="3"/>
  <c r="G8" i="3"/>
  <c r="G9" i="3"/>
  <c r="G10" i="3"/>
  <c r="G11" i="3"/>
  <c r="G12" i="3"/>
  <c r="G13" i="3"/>
  <c r="G3" i="3"/>
  <c r="G44" i="2" l="1"/>
  <c r="G43" i="2"/>
  <c r="G16" i="2"/>
  <c r="G15" i="2"/>
  <c r="G4" i="2"/>
  <c r="G5" i="2"/>
  <c r="G6" i="2"/>
  <c r="G7" i="2"/>
  <c r="G8" i="2"/>
  <c r="G9" i="2"/>
  <c r="G10" i="2"/>
  <c r="G11" i="2"/>
  <c r="G12" i="2"/>
  <c r="G13" i="2"/>
  <c r="G14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5" i="2"/>
  <c r="G46" i="2"/>
  <c r="G48" i="2"/>
  <c r="G49" i="2"/>
  <c r="G3" i="2"/>
  <c r="F48" i="2"/>
  <c r="F49" i="2"/>
  <c r="D48" i="2"/>
  <c r="E48" i="2"/>
  <c r="D49" i="2"/>
  <c r="E49" i="2"/>
  <c r="C49" i="2"/>
  <c r="C48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3" i="2"/>
  <c r="C48" i="1"/>
  <c r="D48" i="1"/>
  <c r="E48" i="1"/>
  <c r="F48" i="1"/>
  <c r="G48" i="1"/>
  <c r="H48" i="1"/>
  <c r="I48" i="1"/>
  <c r="J48" i="1"/>
  <c r="K48" i="1"/>
  <c r="C49" i="1"/>
  <c r="D49" i="1"/>
  <c r="E49" i="1"/>
  <c r="F49" i="1"/>
  <c r="G49" i="1"/>
  <c r="H49" i="1"/>
  <c r="I49" i="1"/>
  <c r="J49" i="1"/>
  <c r="K49" i="1"/>
  <c r="M48" i="1"/>
  <c r="N48" i="1"/>
  <c r="P48" i="1" s="1"/>
  <c r="M49" i="1"/>
  <c r="N49" i="1"/>
  <c r="P49" i="1" s="1"/>
  <c r="L49" i="1"/>
  <c r="O49" i="1" s="1"/>
  <c r="L48" i="1"/>
  <c r="O48" i="1" s="1"/>
  <c r="O4" i="1"/>
  <c r="P4" i="1"/>
  <c r="O5" i="1"/>
  <c r="P5" i="1"/>
  <c r="O6" i="1"/>
  <c r="P6" i="1"/>
  <c r="O7" i="1"/>
  <c r="P7" i="1"/>
  <c r="O8" i="1"/>
  <c r="P8" i="1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  <c r="O35" i="1"/>
  <c r="P35" i="1"/>
  <c r="O36" i="1"/>
  <c r="P36" i="1"/>
  <c r="O37" i="1"/>
  <c r="P37" i="1"/>
  <c r="O38" i="1"/>
  <c r="P38" i="1"/>
  <c r="O39" i="1"/>
  <c r="P39" i="1"/>
  <c r="O40" i="1"/>
  <c r="P40" i="1"/>
  <c r="O41" i="1"/>
  <c r="P41" i="1"/>
  <c r="O42" i="1"/>
  <c r="P42" i="1"/>
  <c r="O43" i="1"/>
  <c r="P43" i="1"/>
  <c r="O44" i="1"/>
  <c r="P44" i="1"/>
  <c r="O45" i="1"/>
  <c r="P45" i="1"/>
  <c r="O46" i="1"/>
  <c r="P46" i="1"/>
  <c r="P3" i="1"/>
  <c r="O3" i="1"/>
</calcChain>
</file>

<file path=xl/sharedStrings.xml><?xml version="1.0" encoding="utf-8"?>
<sst xmlns="http://schemas.openxmlformats.org/spreadsheetml/2006/main" count="155" uniqueCount="30">
  <si>
    <t>April 23</t>
  </si>
  <si>
    <t>April 24</t>
  </si>
  <si>
    <t>April 25</t>
  </si>
  <si>
    <t>Daily Average</t>
  </si>
  <si>
    <t>NC</t>
  </si>
  <si>
    <t>COM</t>
  </si>
  <si>
    <t>Total</t>
  </si>
  <si>
    <t>% NC</t>
  </si>
  <si>
    <t>% COM</t>
  </si>
  <si>
    <t>Site</t>
  </si>
  <si>
    <t>Direction</t>
  </si>
  <si>
    <t>Inbound</t>
  </si>
  <si>
    <t>Outbound</t>
  </si>
  <si>
    <t>Daily Avg</t>
  </si>
  <si>
    <t>Description</t>
  </si>
  <si>
    <t>IH 80 @ Douglas/Sarpy Co line</t>
  </si>
  <si>
    <t>EB</t>
  </si>
  <si>
    <t>WB</t>
  </si>
  <si>
    <t>NB</t>
  </si>
  <si>
    <t>SB</t>
  </si>
  <si>
    <t>IH 680 North of IH 80</t>
  </si>
  <si>
    <t>Hwy 370 @ 48th St</t>
  </si>
  <si>
    <t>US 75 South of IH 80</t>
  </si>
  <si>
    <t>Platteview Rd East of 132nd St</t>
  </si>
  <si>
    <t>Veterans Bridge</t>
  </si>
  <si>
    <t>IH 80 Missouri River Bridge</t>
  </si>
  <si>
    <t>IH 480 Missouri River Bridge</t>
  </si>
  <si>
    <t>IH 680 Missouri River Bridge</t>
  </si>
  <si>
    <t>Hwy 6 West of 132nd St</t>
  </si>
  <si>
    <t>IH 680 between 6th &amp; 64th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</si>
</sst>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3" fontId="1" fillId="0" borderId="4" xfId="0" applyNumberFormat="1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2" fontId="3" fillId="2" borderId="5" xfId="0" applyNumberFormat="1" applyFont="1" applyFill="1" applyBorder="1" applyAlignment="1">
      <alignment horizontal="center"/>
    </xf>
    <xf numFmtId="2" fontId="3" fillId="2" borderId="6" xfId="0" applyNumberFormat="1" applyFont="1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2" fontId="3" fillId="2" borderId="2" xfId="0" applyNumberFormat="1" applyFont="1" applyFill="1" applyBorder="1" applyAlignment="1">
      <alignment horizontal="center"/>
    </xf>
    <xf numFmtId="2" fontId="3" fillId="2" borderId="3" xfId="0" applyNumberFormat="1" applyFont="1" applyFill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3" fontId="2" fillId="0" borderId="9" xfId="0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12" xfId="0" applyBorder="1"/>
    <xf numFmtId="3" fontId="0" fillId="0" borderId="12" xfId="0" applyNumberForma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5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49" fontId="4" fillId="0" borderId="12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7"/>
  <sheetViews>
    <sheetView tabSelected="1" workbookViewId="0">
      <selection sqref="A1:A2"/>
    </sheetView>
  </sheetViews>
  <sheetFormatPr defaultRowHeight="15" x14ac:dyDescent="0.25"/>
  <cols>
    <col min="1" max="2" width="9.140625" style="5"/>
    <col min="15" max="16" width="9.140625" style="4"/>
  </cols>
  <sheetData>
    <row r="1" spans="1:16" x14ac:dyDescent="0.25">
      <c r="A1" s="62" t="s">
        <v>9</v>
      </c>
      <c r="B1" s="64" t="s">
        <v>10</v>
      </c>
      <c r="C1" s="52" t="s">
        <v>0</v>
      </c>
      <c r="D1" s="52"/>
      <c r="E1" s="52"/>
      <c r="F1" s="53" t="s">
        <v>1</v>
      </c>
      <c r="G1" s="52"/>
      <c r="H1" s="54"/>
      <c r="I1" s="52" t="s">
        <v>2</v>
      </c>
      <c r="J1" s="52"/>
      <c r="K1" s="52"/>
      <c r="L1" s="53" t="s">
        <v>3</v>
      </c>
      <c r="M1" s="52"/>
      <c r="N1" s="54"/>
      <c r="O1" s="58" t="s">
        <v>7</v>
      </c>
      <c r="P1" s="60" t="s">
        <v>8</v>
      </c>
    </row>
    <row r="2" spans="1:16" x14ac:dyDescent="0.25">
      <c r="A2" s="63"/>
      <c r="B2" s="65"/>
      <c r="C2" s="1" t="s">
        <v>4</v>
      </c>
      <c r="D2" s="1" t="s">
        <v>5</v>
      </c>
      <c r="E2" s="1" t="s">
        <v>6</v>
      </c>
      <c r="F2" s="2" t="s">
        <v>4</v>
      </c>
      <c r="G2" s="1" t="s">
        <v>5</v>
      </c>
      <c r="H2" s="3" t="s">
        <v>6</v>
      </c>
      <c r="I2" s="1" t="s">
        <v>4</v>
      </c>
      <c r="J2" s="1" t="s">
        <v>5</v>
      </c>
      <c r="K2" s="1" t="s">
        <v>6</v>
      </c>
      <c r="L2" s="2" t="s">
        <v>4</v>
      </c>
      <c r="M2" s="1" t="s">
        <v>5</v>
      </c>
      <c r="N2" s="3" t="s">
        <v>6</v>
      </c>
      <c r="O2" s="59"/>
      <c r="P2" s="61"/>
    </row>
    <row r="3" spans="1:16" x14ac:dyDescent="0.25">
      <c r="A3" s="50">
        <v>100</v>
      </c>
      <c r="B3" s="12" t="s">
        <v>11</v>
      </c>
      <c r="C3" s="8">
        <v>11129</v>
      </c>
      <c r="D3" s="8">
        <v>1979</v>
      </c>
      <c r="E3" s="8">
        <v>13108</v>
      </c>
      <c r="F3" s="15">
        <v>9620</v>
      </c>
      <c r="G3" s="8">
        <v>3602</v>
      </c>
      <c r="H3" s="16">
        <v>13222</v>
      </c>
      <c r="I3" s="8">
        <v>9292</v>
      </c>
      <c r="J3" s="8">
        <v>3223</v>
      </c>
      <c r="K3" s="8">
        <v>12515</v>
      </c>
      <c r="L3" s="15">
        <v>10013.66666666667</v>
      </c>
      <c r="M3" s="8">
        <v>2934.6666666666661</v>
      </c>
      <c r="N3" s="8">
        <v>12948.333333333332</v>
      </c>
      <c r="O3" s="21">
        <f>(L3/N3)*100</f>
        <v>77.335564422705659</v>
      </c>
      <c r="P3" s="22">
        <f>(M3/N3)*100</f>
        <v>22.664435577294373</v>
      </c>
    </row>
    <row r="4" spans="1:16" x14ac:dyDescent="0.25">
      <c r="A4" s="51"/>
      <c r="B4" s="13" t="s">
        <v>12</v>
      </c>
      <c r="C4" s="10">
        <v>10103</v>
      </c>
      <c r="D4" s="10">
        <v>1798</v>
      </c>
      <c r="E4" s="10">
        <v>11901</v>
      </c>
      <c r="F4" s="17">
        <v>6866</v>
      </c>
      <c r="G4" s="10">
        <v>3425</v>
      </c>
      <c r="H4" s="18">
        <v>10291</v>
      </c>
      <c r="I4" s="10">
        <v>8736</v>
      </c>
      <c r="J4" s="10">
        <v>4068</v>
      </c>
      <c r="K4" s="10">
        <v>12804</v>
      </c>
      <c r="L4" s="17">
        <v>8568.3333333333376</v>
      </c>
      <c r="M4" s="10">
        <v>3097.0000000000005</v>
      </c>
      <c r="N4" s="10">
        <v>11665.333333333332</v>
      </c>
      <c r="O4" s="23">
        <f t="shared" ref="O4:O46" si="0">(L4/N4)*100</f>
        <v>73.451251571608225</v>
      </c>
      <c r="P4" s="24">
        <f t="shared" ref="P4:P46" si="1">(M4/N4)*100</f>
        <v>26.548748428391821</v>
      </c>
    </row>
    <row r="5" spans="1:16" x14ac:dyDescent="0.25">
      <c r="A5" s="50">
        <v>101</v>
      </c>
      <c r="B5" s="12" t="s">
        <v>11</v>
      </c>
      <c r="C5" s="8">
        <v>951</v>
      </c>
      <c r="D5" s="8">
        <v>615</v>
      </c>
      <c r="E5" s="8">
        <v>1566</v>
      </c>
      <c r="F5" s="15">
        <v>889</v>
      </c>
      <c r="G5" s="8">
        <v>634</v>
      </c>
      <c r="H5" s="16">
        <v>1523</v>
      </c>
      <c r="I5" s="8">
        <v>937</v>
      </c>
      <c r="J5" s="8">
        <v>621</v>
      </c>
      <c r="K5" s="8">
        <v>1558</v>
      </c>
      <c r="L5" s="15">
        <v>925.66666666666652</v>
      </c>
      <c r="M5" s="8">
        <v>623.3333333333336</v>
      </c>
      <c r="N5" s="8">
        <v>1549</v>
      </c>
      <c r="O5" s="25">
        <f t="shared" si="0"/>
        <v>59.75898429094039</v>
      </c>
      <c r="P5" s="26">
        <f t="shared" si="1"/>
        <v>40.241015709059624</v>
      </c>
    </row>
    <row r="6" spans="1:16" x14ac:dyDescent="0.25">
      <c r="A6" s="51"/>
      <c r="B6" s="13" t="s">
        <v>12</v>
      </c>
      <c r="C6" s="10">
        <v>1397</v>
      </c>
      <c r="D6" s="10">
        <v>280</v>
      </c>
      <c r="E6" s="10">
        <v>1677</v>
      </c>
      <c r="F6" s="17">
        <v>1326</v>
      </c>
      <c r="G6" s="10">
        <v>225</v>
      </c>
      <c r="H6" s="18">
        <v>1551</v>
      </c>
      <c r="I6" s="10">
        <v>1290</v>
      </c>
      <c r="J6" s="10">
        <v>193</v>
      </c>
      <c r="K6" s="10">
        <v>1483</v>
      </c>
      <c r="L6" s="17">
        <v>1337.6666666666667</v>
      </c>
      <c r="M6" s="10">
        <v>232.66666666666669</v>
      </c>
      <c r="N6" s="10">
        <v>1570.3333333333333</v>
      </c>
      <c r="O6" s="23">
        <f t="shared" si="0"/>
        <v>85.18361282105711</v>
      </c>
      <c r="P6" s="24">
        <f t="shared" si="1"/>
        <v>14.816387178942902</v>
      </c>
    </row>
    <row r="7" spans="1:16" x14ac:dyDescent="0.25">
      <c r="A7" s="55">
        <v>102</v>
      </c>
      <c r="B7" s="14" t="s">
        <v>11</v>
      </c>
      <c r="C7" s="11">
        <v>883</v>
      </c>
      <c r="D7" s="11">
        <v>79</v>
      </c>
      <c r="E7" s="11">
        <v>962</v>
      </c>
      <c r="F7" s="19">
        <v>898</v>
      </c>
      <c r="G7" s="11">
        <v>91</v>
      </c>
      <c r="H7" s="20">
        <v>989</v>
      </c>
      <c r="I7" s="11">
        <v>962</v>
      </c>
      <c r="J7" s="11">
        <v>121</v>
      </c>
      <c r="K7" s="11">
        <v>1083</v>
      </c>
      <c r="L7" s="19">
        <v>914.33333333333348</v>
      </c>
      <c r="M7" s="11">
        <v>97</v>
      </c>
      <c r="N7" s="11">
        <v>1011.3333333333336</v>
      </c>
      <c r="O7" s="25">
        <f t="shared" si="0"/>
        <v>90.408701384311129</v>
      </c>
      <c r="P7" s="26">
        <f t="shared" si="1"/>
        <v>9.5912986156888582</v>
      </c>
    </row>
    <row r="8" spans="1:16" x14ac:dyDescent="0.25">
      <c r="A8" s="55"/>
      <c r="B8" s="14" t="s">
        <v>12</v>
      </c>
      <c r="C8" s="11">
        <v>900</v>
      </c>
      <c r="D8" s="11">
        <v>61</v>
      </c>
      <c r="E8" s="11">
        <v>961</v>
      </c>
      <c r="F8" s="19">
        <v>898</v>
      </c>
      <c r="G8" s="11">
        <v>75</v>
      </c>
      <c r="H8" s="20">
        <v>973</v>
      </c>
      <c r="I8" s="11">
        <v>913</v>
      </c>
      <c r="J8" s="11">
        <v>106</v>
      </c>
      <c r="K8" s="11">
        <v>1019</v>
      </c>
      <c r="L8" s="19">
        <v>903.66666666666663</v>
      </c>
      <c r="M8" s="11">
        <v>80.666666666666643</v>
      </c>
      <c r="N8" s="11">
        <v>984.33333333333337</v>
      </c>
      <c r="O8" s="23">
        <f t="shared" si="0"/>
        <v>91.804944124619027</v>
      </c>
      <c r="P8" s="24">
        <f t="shared" si="1"/>
        <v>8.1950558753809659</v>
      </c>
    </row>
    <row r="9" spans="1:16" x14ac:dyDescent="0.25">
      <c r="A9" s="50">
        <v>103</v>
      </c>
      <c r="B9" s="12" t="s">
        <v>11</v>
      </c>
      <c r="C9" s="8">
        <v>9638</v>
      </c>
      <c r="D9" s="8">
        <v>1720</v>
      </c>
      <c r="E9" s="8">
        <v>11358</v>
      </c>
      <c r="F9" s="15">
        <v>9584</v>
      </c>
      <c r="G9" s="8">
        <v>1550</v>
      </c>
      <c r="H9" s="16">
        <v>11134</v>
      </c>
      <c r="I9" s="8">
        <v>9634</v>
      </c>
      <c r="J9" s="8">
        <v>1547</v>
      </c>
      <c r="K9" s="8">
        <v>11181</v>
      </c>
      <c r="L9" s="15">
        <v>9618.6666666666642</v>
      </c>
      <c r="M9" s="8">
        <v>1605.666666666667</v>
      </c>
      <c r="N9" s="8">
        <v>11224.333333333325</v>
      </c>
      <c r="O9" s="25">
        <f t="shared" si="0"/>
        <v>85.694770290737438</v>
      </c>
      <c r="P9" s="26">
        <f t="shared" si="1"/>
        <v>14.305229709262626</v>
      </c>
    </row>
    <row r="10" spans="1:16" x14ac:dyDescent="0.25">
      <c r="A10" s="51"/>
      <c r="B10" s="13" t="s">
        <v>12</v>
      </c>
      <c r="C10" s="10">
        <v>11048</v>
      </c>
      <c r="D10" s="10">
        <v>828</v>
      </c>
      <c r="E10" s="10">
        <v>11876</v>
      </c>
      <c r="F10" s="17">
        <v>10974</v>
      </c>
      <c r="G10" s="10">
        <v>896</v>
      </c>
      <c r="H10" s="18">
        <v>11870</v>
      </c>
      <c r="I10" s="10">
        <v>10781</v>
      </c>
      <c r="J10" s="10">
        <v>887</v>
      </c>
      <c r="K10" s="10">
        <v>11668</v>
      </c>
      <c r="L10" s="17">
        <v>10934.333333333334</v>
      </c>
      <c r="M10" s="10">
        <v>870.33333333333348</v>
      </c>
      <c r="N10" s="10">
        <v>11804.666666666666</v>
      </c>
      <c r="O10" s="23">
        <f t="shared" si="0"/>
        <v>92.627209578132948</v>
      </c>
      <c r="P10" s="24">
        <f t="shared" si="1"/>
        <v>7.3727904218670588</v>
      </c>
    </row>
    <row r="11" spans="1:16" x14ac:dyDescent="0.25">
      <c r="A11" s="55">
        <v>104</v>
      </c>
      <c r="B11" s="12" t="s">
        <v>11</v>
      </c>
      <c r="C11" s="11">
        <v>1546</v>
      </c>
      <c r="D11" s="11">
        <v>255</v>
      </c>
      <c r="E11" s="11">
        <v>1801</v>
      </c>
      <c r="F11" s="19">
        <v>1583</v>
      </c>
      <c r="G11" s="11">
        <v>263</v>
      </c>
      <c r="H11" s="20">
        <v>1846</v>
      </c>
      <c r="I11" s="11">
        <v>1589</v>
      </c>
      <c r="J11" s="11">
        <v>284</v>
      </c>
      <c r="K11" s="11">
        <v>1873</v>
      </c>
      <c r="L11" s="19">
        <v>1572.6666666666667</v>
      </c>
      <c r="M11" s="11">
        <v>267.33333333333343</v>
      </c>
      <c r="N11" s="11">
        <v>1840.0000000000002</v>
      </c>
      <c r="O11" s="25">
        <f t="shared" si="0"/>
        <v>85.471014492753611</v>
      </c>
      <c r="P11" s="26">
        <f t="shared" si="1"/>
        <v>14.52898550724638</v>
      </c>
    </row>
    <row r="12" spans="1:16" x14ac:dyDescent="0.25">
      <c r="A12" s="55"/>
      <c r="B12" s="13" t="s">
        <v>12</v>
      </c>
      <c r="C12" s="11">
        <v>1405</v>
      </c>
      <c r="D12" s="11">
        <v>428</v>
      </c>
      <c r="E12" s="11">
        <v>1833</v>
      </c>
      <c r="F12" s="19">
        <v>1338</v>
      </c>
      <c r="G12" s="11">
        <v>482</v>
      </c>
      <c r="H12" s="20">
        <v>1820</v>
      </c>
      <c r="I12" s="11">
        <v>1373</v>
      </c>
      <c r="J12" s="11">
        <v>492</v>
      </c>
      <c r="K12" s="11">
        <v>1865</v>
      </c>
      <c r="L12" s="19">
        <v>1372</v>
      </c>
      <c r="M12" s="11">
        <v>467.33333333333343</v>
      </c>
      <c r="N12" s="11">
        <v>1839.3333333333335</v>
      </c>
      <c r="O12" s="23">
        <f t="shared" si="0"/>
        <v>74.592243566509595</v>
      </c>
      <c r="P12" s="24">
        <f t="shared" si="1"/>
        <v>25.407756433490398</v>
      </c>
    </row>
    <row r="13" spans="1:16" x14ac:dyDescent="0.25">
      <c r="A13" s="50">
        <v>105</v>
      </c>
      <c r="B13" s="12" t="s">
        <v>11</v>
      </c>
      <c r="C13" s="8">
        <v>3806</v>
      </c>
      <c r="D13" s="8">
        <v>297</v>
      </c>
      <c r="E13" s="8">
        <v>4103</v>
      </c>
      <c r="F13" s="15">
        <v>3693</v>
      </c>
      <c r="G13" s="8">
        <v>228</v>
      </c>
      <c r="H13" s="16">
        <v>3921</v>
      </c>
      <c r="I13" s="8">
        <v>3681</v>
      </c>
      <c r="J13" s="8">
        <v>195</v>
      </c>
      <c r="K13" s="8">
        <v>3876</v>
      </c>
      <c r="L13" s="15">
        <v>3726.6666666666661</v>
      </c>
      <c r="M13" s="8">
        <v>240.00000000000003</v>
      </c>
      <c r="N13" s="8">
        <v>3966.6666666666652</v>
      </c>
      <c r="O13" s="25">
        <f t="shared" si="0"/>
        <v>93.949579831932795</v>
      </c>
      <c r="P13" s="26">
        <f t="shared" si="1"/>
        <v>6.0504201680672294</v>
      </c>
    </row>
    <row r="14" spans="1:16" x14ac:dyDescent="0.25">
      <c r="A14" s="51"/>
      <c r="B14" s="13" t="s">
        <v>12</v>
      </c>
      <c r="C14" s="10">
        <v>4194</v>
      </c>
      <c r="D14" s="10">
        <v>445</v>
      </c>
      <c r="E14" s="10">
        <v>4639</v>
      </c>
      <c r="F14" s="17">
        <v>4335</v>
      </c>
      <c r="G14" s="10">
        <v>524</v>
      </c>
      <c r="H14" s="18">
        <v>4859</v>
      </c>
      <c r="I14" s="10">
        <v>3897</v>
      </c>
      <c r="J14" s="10">
        <v>570</v>
      </c>
      <c r="K14" s="10">
        <v>4467</v>
      </c>
      <c r="L14" s="17">
        <v>4142</v>
      </c>
      <c r="M14" s="10">
        <v>513</v>
      </c>
      <c r="N14" s="10">
        <v>4655.0000000000009</v>
      </c>
      <c r="O14" s="23">
        <f t="shared" si="0"/>
        <v>88.97959183673467</v>
      </c>
      <c r="P14" s="24">
        <f t="shared" si="1"/>
        <v>11.020408163265303</v>
      </c>
    </row>
    <row r="15" spans="1:16" x14ac:dyDescent="0.25">
      <c r="A15" s="55">
        <v>106</v>
      </c>
      <c r="B15" s="12" t="s">
        <v>11</v>
      </c>
      <c r="C15" s="11">
        <v>1435</v>
      </c>
      <c r="D15" s="11">
        <v>294</v>
      </c>
      <c r="E15" s="11">
        <v>1729</v>
      </c>
      <c r="F15" s="19">
        <v>1504</v>
      </c>
      <c r="G15" s="11">
        <v>335</v>
      </c>
      <c r="H15" s="20">
        <v>1839</v>
      </c>
      <c r="I15" s="11">
        <v>0</v>
      </c>
      <c r="J15" s="11">
        <v>0</v>
      </c>
      <c r="K15" s="11">
        <v>0</v>
      </c>
      <c r="L15" s="19">
        <v>1469.5</v>
      </c>
      <c r="M15" s="11">
        <v>314.5</v>
      </c>
      <c r="N15" s="11">
        <v>1784</v>
      </c>
      <c r="O15" s="25">
        <f t="shared" si="0"/>
        <v>82.371076233183857</v>
      </c>
      <c r="P15" s="26">
        <f t="shared" si="1"/>
        <v>17.628923766816143</v>
      </c>
    </row>
    <row r="16" spans="1:16" x14ac:dyDescent="0.25">
      <c r="A16" s="55"/>
      <c r="B16" s="13" t="s">
        <v>12</v>
      </c>
      <c r="C16" s="11">
        <v>1643</v>
      </c>
      <c r="D16" s="11">
        <v>224</v>
      </c>
      <c r="E16" s="11">
        <v>1867</v>
      </c>
      <c r="F16" s="19">
        <v>1639</v>
      </c>
      <c r="G16" s="11">
        <v>272</v>
      </c>
      <c r="H16" s="20">
        <v>1911</v>
      </c>
      <c r="I16" s="11">
        <v>0</v>
      </c>
      <c r="J16" s="11">
        <v>0</v>
      </c>
      <c r="K16" s="11">
        <v>0</v>
      </c>
      <c r="L16" s="19">
        <v>1641</v>
      </c>
      <c r="M16" s="11">
        <v>248</v>
      </c>
      <c r="N16" s="11">
        <v>1889</v>
      </c>
      <c r="O16" s="23">
        <f t="shared" si="0"/>
        <v>86.871360508205399</v>
      </c>
      <c r="P16" s="24">
        <f t="shared" si="1"/>
        <v>13.128639491794599</v>
      </c>
    </row>
    <row r="17" spans="1:16" x14ac:dyDescent="0.25">
      <c r="A17" s="50">
        <v>107</v>
      </c>
      <c r="B17" s="12" t="s">
        <v>11</v>
      </c>
      <c r="C17" s="8">
        <v>9971</v>
      </c>
      <c r="D17" s="8">
        <v>1852</v>
      </c>
      <c r="E17" s="8">
        <v>11823</v>
      </c>
      <c r="F17" s="15">
        <v>9919</v>
      </c>
      <c r="G17" s="8">
        <v>1691</v>
      </c>
      <c r="H17" s="16">
        <v>11610</v>
      </c>
      <c r="I17" s="8">
        <v>9968</v>
      </c>
      <c r="J17" s="8">
        <v>1677</v>
      </c>
      <c r="K17" s="8">
        <v>11645</v>
      </c>
      <c r="L17" s="15">
        <v>9952.6666666666661</v>
      </c>
      <c r="M17" s="8">
        <v>1740.0000000000005</v>
      </c>
      <c r="N17" s="8">
        <v>11692.666666666666</v>
      </c>
      <c r="O17" s="25">
        <f t="shared" si="0"/>
        <v>85.118877929186382</v>
      </c>
      <c r="P17" s="26">
        <f t="shared" si="1"/>
        <v>14.881122070813621</v>
      </c>
    </row>
    <row r="18" spans="1:16" x14ac:dyDescent="0.25">
      <c r="A18" s="51"/>
      <c r="B18" s="13" t="s">
        <v>12</v>
      </c>
      <c r="C18" s="10">
        <v>11068</v>
      </c>
      <c r="D18" s="10">
        <v>828</v>
      </c>
      <c r="E18" s="10">
        <v>11896</v>
      </c>
      <c r="F18" s="17">
        <v>10985</v>
      </c>
      <c r="G18" s="10">
        <v>896</v>
      </c>
      <c r="H18" s="18">
        <v>11881</v>
      </c>
      <c r="I18" s="10">
        <v>12216</v>
      </c>
      <c r="J18" s="10">
        <v>1003</v>
      </c>
      <c r="K18" s="10">
        <v>13219</v>
      </c>
      <c r="L18" s="17">
        <v>11423</v>
      </c>
      <c r="M18" s="10">
        <v>908.99999999999989</v>
      </c>
      <c r="N18" s="10">
        <v>12332.000000000002</v>
      </c>
      <c r="O18" s="23">
        <f t="shared" si="0"/>
        <v>92.628932857606216</v>
      </c>
      <c r="P18" s="24">
        <f t="shared" si="1"/>
        <v>7.3710671423937706</v>
      </c>
    </row>
    <row r="19" spans="1:16" x14ac:dyDescent="0.25">
      <c r="A19" s="55">
        <v>108</v>
      </c>
      <c r="B19" s="12" t="s">
        <v>11</v>
      </c>
      <c r="C19" s="11">
        <v>8389</v>
      </c>
      <c r="D19" s="11">
        <v>1385</v>
      </c>
      <c r="E19" s="11">
        <v>9774</v>
      </c>
      <c r="F19" s="19">
        <v>8650</v>
      </c>
      <c r="G19" s="11">
        <v>1491</v>
      </c>
      <c r="H19" s="20">
        <v>10141</v>
      </c>
      <c r="I19" s="11">
        <v>9063</v>
      </c>
      <c r="J19" s="11">
        <v>1612</v>
      </c>
      <c r="K19" s="11">
        <v>10675</v>
      </c>
      <c r="L19" s="19">
        <v>8700.6666666666697</v>
      </c>
      <c r="M19" s="11">
        <v>1495.9999999999995</v>
      </c>
      <c r="N19" s="11">
        <v>10196.666666666659</v>
      </c>
      <c r="O19" s="25">
        <f t="shared" si="0"/>
        <v>85.328538738149817</v>
      </c>
      <c r="P19" s="26">
        <f t="shared" si="1"/>
        <v>14.671461261850286</v>
      </c>
    </row>
    <row r="20" spans="1:16" x14ac:dyDescent="0.25">
      <c r="A20" s="55"/>
      <c r="B20" s="13" t="s">
        <v>12</v>
      </c>
      <c r="C20" s="11">
        <v>10948</v>
      </c>
      <c r="D20" s="11">
        <v>805</v>
      </c>
      <c r="E20" s="11">
        <v>11753</v>
      </c>
      <c r="F20" s="19">
        <v>10818</v>
      </c>
      <c r="G20" s="11">
        <v>851</v>
      </c>
      <c r="H20" s="20">
        <v>11669</v>
      </c>
      <c r="I20" s="11">
        <v>10838</v>
      </c>
      <c r="J20" s="11">
        <v>865</v>
      </c>
      <c r="K20" s="11">
        <v>11703</v>
      </c>
      <c r="L20" s="19">
        <v>10868</v>
      </c>
      <c r="M20" s="11">
        <v>840.33333333333314</v>
      </c>
      <c r="N20" s="11">
        <v>11708.333333333334</v>
      </c>
      <c r="O20" s="23">
        <f t="shared" si="0"/>
        <v>92.822775800711739</v>
      </c>
      <c r="P20" s="24">
        <f t="shared" si="1"/>
        <v>7.1772241992882542</v>
      </c>
    </row>
    <row r="21" spans="1:16" x14ac:dyDescent="0.25">
      <c r="A21" s="50">
        <v>109</v>
      </c>
      <c r="B21" s="12" t="s">
        <v>11</v>
      </c>
      <c r="C21" s="8">
        <v>3019</v>
      </c>
      <c r="D21" s="8">
        <v>778</v>
      </c>
      <c r="E21" s="8">
        <v>3797</v>
      </c>
      <c r="F21" s="15">
        <v>3217</v>
      </c>
      <c r="G21" s="8">
        <v>735</v>
      </c>
      <c r="H21" s="16">
        <v>3952</v>
      </c>
      <c r="I21" s="8">
        <v>3420</v>
      </c>
      <c r="J21" s="8">
        <v>951</v>
      </c>
      <c r="K21" s="8">
        <v>4371</v>
      </c>
      <c r="L21" s="15">
        <v>3218.6666666666665</v>
      </c>
      <c r="M21" s="8">
        <v>821.33333333333314</v>
      </c>
      <c r="N21" s="8">
        <v>4039.9999999999995</v>
      </c>
      <c r="O21" s="25">
        <f t="shared" si="0"/>
        <v>79.669966996699671</v>
      </c>
      <c r="P21" s="26">
        <f t="shared" si="1"/>
        <v>20.330033003300326</v>
      </c>
    </row>
    <row r="22" spans="1:16" x14ac:dyDescent="0.25">
      <c r="A22" s="51"/>
      <c r="B22" s="13" t="s">
        <v>12</v>
      </c>
      <c r="C22" s="10">
        <v>2550</v>
      </c>
      <c r="D22" s="10">
        <v>1189</v>
      </c>
      <c r="E22" s="10">
        <v>3739</v>
      </c>
      <c r="F22" s="17">
        <v>2776</v>
      </c>
      <c r="G22" s="10">
        <v>1244</v>
      </c>
      <c r="H22" s="18">
        <v>4020</v>
      </c>
      <c r="I22" s="10">
        <v>2921</v>
      </c>
      <c r="J22" s="10">
        <v>1493</v>
      </c>
      <c r="K22" s="10">
        <v>4414</v>
      </c>
      <c r="L22" s="17">
        <v>2749.0000000000005</v>
      </c>
      <c r="M22" s="10">
        <v>1308.6666666666667</v>
      </c>
      <c r="N22" s="10">
        <v>4057.6666666666656</v>
      </c>
      <c r="O22" s="23">
        <f t="shared" si="0"/>
        <v>67.748295407869904</v>
      </c>
      <c r="P22" s="24">
        <f t="shared" si="1"/>
        <v>32.251704592130139</v>
      </c>
    </row>
    <row r="23" spans="1:16" x14ac:dyDescent="0.25">
      <c r="A23" s="55">
        <v>110</v>
      </c>
      <c r="B23" s="14" t="s">
        <v>11</v>
      </c>
      <c r="C23" s="11">
        <v>15575</v>
      </c>
      <c r="D23" s="11">
        <v>8668</v>
      </c>
      <c r="E23" s="11">
        <v>24243</v>
      </c>
      <c r="F23" s="19">
        <v>14935</v>
      </c>
      <c r="G23" s="11">
        <v>8317</v>
      </c>
      <c r="H23" s="20">
        <v>23252</v>
      </c>
      <c r="I23" s="11">
        <v>17746</v>
      </c>
      <c r="J23" s="11">
        <v>8043</v>
      </c>
      <c r="K23" s="11">
        <v>25789</v>
      </c>
      <c r="L23" s="19">
        <v>16085.333333333334</v>
      </c>
      <c r="M23" s="11">
        <v>8342.6666666666679</v>
      </c>
      <c r="N23" s="11">
        <v>24427.999999999993</v>
      </c>
      <c r="O23" s="25">
        <f t="shared" si="0"/>
        <v>65.847934064734488</v>
      </c>
      <c r="P23" s="26">
        <f t="shared" si="1"/>
        <v>34.152065935265554</v>
      </c>
    </row>
    <row r="24" spans="1:16" x14ac:dyDescent="0.25">
      <c r="A24" s="55"/>
      <c r="B24" s="14" t="s">
        <v>12</v>
      </c>
      <c r="C24" s="11">
        <v>17606</v>
      </c>
      <c r="D24" s="11">
        <v>3646</v>
      </c>
      <c r="E24" s="11">
        <v>21252</v>
      </c>
      <c r="F24" s="19">
        <v>17638</v>
      </c>
      <c r="G24" s="11">
        <v>3909</v>
      </c>
      <c r="H24" s="20">
        <v>21547</v>
      </c>
      <c r="I24" s="11">
        <v>20094</v>
      </c>
      <c r="J24" s="11">
        <v>4174</v>
      </c>
      <c r="K24" s="11">
        <v>24268</v>
      </c>
      <c r="L24" s="19">
        <v>18445.999999999996</v>
      </c>
      <c r="M24" s="11">
        <v>3909.6666666666665</v>
      </c>
      <c r="N24" s="11">
        <v>22355.666666666672</v>
      </c>
      <c r="O24" s="23">
        <f t="shared" si="0"/>
        <v>82.511518332413829</v>
      </c>
      <c r="P24" s="24">
        <f t="shared" si="1"/>
        <v>17.488481667586143</v>
      </c>
    </row>
    <row r="25" spans="1:16" x14ac:dyDescent="0.25">
      <c r="A25" s="50">
        <v>111</v>
      </c>
      <c r="B25" s="12" t="s">
        <v>11</v>
      </c>
      <c r="C25" s="8">
        <v>3110</v>
      </c>
      <c r="D25" s="8">
        <v>616</v>
      </c>
      <c r="E25" s="8">
        <v>3726</v>
      </c>
      <c r="F25" s="15">
        <v>3034</v>
      </c>
      <c r="G25" s="8">
        <v>674</v>
      </c>
      <c r="H25" s="16">
        <v>3708</v>
      </c>
      <c r="I25" s="8">
        <v>3025</v>
      </c>
      <c r="J25" s="8">
        <v>585</v>
      </c>
      <c r="K25" s="8">
        <v>3610</v>
      </c>
      <c r="L25" s="15">
        <v>3056.3333333333344</v>
      </c>
      <c r="M25" s="8">
        <v>624.99999999999989</v>
      </c>
      <c r="N25" s="8">
        <v>3681.3333333333335</v>
      </c>
      <c r="O25" s="25">
        <f t="shared" si="0"/>
        <v>83.022455632017412</v>
      </c>
      <c r="P25" s="26">
        <f t="shared" si="1"/>
        <v>16.97754436798261</v>
      </c>
    </row>
    <row r="26" spans="1:16" x14ac:dyDescent="0.25">
      <c r="A26" s="51"/>
      <c r="B26" s="13" t="s">
        <v>12</v>
      </c>
      <c r="C26" s="10">
        <v>3057</v>
      </c>
      <c r="D26" s="10">
        <v>540</v>
      </c>
      <c r="E26" s="10">
        <v>3597</v>
      </c>
      <c r="F26" s="17">
        <v>3154</v>
      </c>
      <c r="G26" s="10">
        <v>526</v>
      </c>
      <c r="H26" s="18">
        <v>3680</v>
      </c>
      <c r="I26" s="10">
        <v>3239</v>
      </c>
      <c r="J26" s="10">
        <v>507</v>
      </c>
      <c r="K26" s="10">
        <v>3746</v>
      </c>
      <c r="L26" s="17">
        <v>3149.9999999999991</v>
      </c>
      <c r="M26" s="10">
        <v>524.33333333333326</v>
      </c>
      <c r="N26" s="10">
        <v>3674.333333333333</v>
      </c>
      <c r="O26" s="23">
        <f t="shared" si="0"/>
        <v>85.729837612265243</v>
      </c>
      <c r="P26" s="24">
        <f t="shared" si="1"/>
        <v>14.270162387734736</v>
      </c>
    </row>
    <row r="27" spans="1:16" x14ac:dyDescent="0.25">
      <c r="A27" s="55">
        <v>112</v>
      </c>
      <c r="B27" s="12" t="s">
        <v>11</v>
      </c>
      <c r="C27" s="11">
        <v>4127</v>
      </c>
      <c r="D27" s="11">
        <v>253</v>
      </c>
      <c r="E27" s="11">
        <v>4380</v>
      </c>
      <c r="F27" s="19">
        <v>3707</v>
      </c>
      <c r="G27" s="11">
        <v>239</v>
      </c>
      <c r="H27" s="20">
        <v>3946</v>
      </c>
      <c r="I27" s="11">
        <v>3841</v>
      </c>
      <c r="J27" s="11">
        <v>278</v>
      </c>
      <c r="K27" s="11">
        <v>4119</v>
      </c>
      <c r="L27" s="19">
        <v>3891.666666666667</v>
      </c>
      <c r="M27" s="11">
        <v>256.66666666666663</v>
      </c>
      <c r="N27" s="11">
        <v>4148.3333333333312</v>
      </c>
      <c r="O27" s="25">
        <f t="shared" si="0"/>
        <v>93.812776215347583</v>
      </c>
      <c r="P27" s="26">
        <f t="shared" si="1"/>
        <v>6.1872237846524731</v>
      </c>
    </row>
    <row r="28" spans="1:16" x14ac:dyDescent="0.25">
      <c r="A28" s="55"/>
      <c r="B28" s="13" t="s">
        <v>12</v>
      </c>
      <c r="C28" s="11">
        <v>2836</v>
      </c>
      <c r="D28" s="11">
        <v>483</v>
      </c>
      <c r="E28" s="11">
        <v>3319</v>
      </c>
      <c r="F28" s="19">
        <v>2795</v>
      </c>
      <c r="G28" s="11">
        <v>566</v>
      </c>
      <c r="H28" s="20">
        <v>3361</v>
      </c>
      <c r="I28" s="11">
        <v>2737</v>
      </c>
      <c r="J28" s="11">
        <v>509</v>
      </c>
      <c r="K28" s="11">
        <v>3246</v>
      </c>
      <c r="L28" s="19">
        <v>2789.3333333333321</v>
      </c>
      <c r="M28" s="11">
        <v>519.33333333333326</v>
      </c>
      <c r="N28" s="11">
        <v>3308.666666666667</v>
      </c>
      <c r="O28" s="23">
        <f t="shared" si="0"/>
        <v>84.303848478742651</v>
      </c>
      <c r="P28" s="24">
        <f t="shared" si="1"/>
        <v>15.696151521257301</v>
      </c>
    </row>
    <row r="29" spans="1:16" x14ac:dyDescent="0.25">
      <c r="A29" s="50">
        <v>113</v>
      </c>
      <c r="B29" s="12" t="s">
        <v>11</v>
      </c>
      <c r="C29" s="8">
        <v>940</v>
      </c>
      <c r="D29" s="8">
        <v>100</v>
      </c>
      <c r="E29" s="8">
        <v>1040</v>
      </c>
      <c r="F29" s="15">
        <v>929</v>
      </c>
      <c r="G29" s="8">
        <v>103</v>
      </c>
      <c r="H29" s="16">
        <v>1032</v>
      </c>
      <c r="I29" s="8">
        <v>1085</v>
      </c>
      <c r="J29" s="8">
        <v>107</v>
      </c>
      <c r="K29" s="8">
        <v>1192</v>
      </c>
      <c r="L29" s="15">
        <v>984.66666666666697</v>
      </c>
      <c r="M29" s="8">
        <v>103.33333333333331</v>
      </c>
      <c r="N29" s="8">
        <v>1087.9999999999998</v>
      </c>
      <c r="O29" s="25">
        <f t="shared" si="0"/>
        <v>90.502450980392197</v>
      </c>
      <c r="P29" s="26">
        <f t="shared" si="1"/>
        <v>9.4975490196078418</v>
      </c>
    </row>
    <row r="30" spans="1:16" x14ac:dyDescent="0.25">
      <c r="A30" s="51"/>
      <c r="B30" s="13" t="s">
        <v>12</v>
      </c>
      <c r="C30" s="10">
        <v>643</v>
      </c>
      <c r="D30" s="10">
        <v>171</v>
      </c>
      <c r="E30" s="10">
        <v>814</v>
      </c>
      <c r="F30" s="17">
        <v>679</v>
      </c>
      <c r="G30" s="10">
        <v>135</v>
      </c>
      <c r="H30" s="18">
        <v>814</v>
      </c>
      <c r="I30" s="10">
        <v>690</v>
      </c>
      <c r="J30" s="10">
        <v>165</v>
      </c>
      <c r="K30" s="10">
        <v>855</v>
      </c>
      <c r="L30" s="17">
        <v>670.66666666666663</v>
      </c>
      <c r="M30" s="10">
        <v>156.99999999999997</v>
      </c>
      <c r="N30" s="10">
        <v>827.66666666666674</v>
      </c>
      <c r="O30" s="23">
        <f t="shared" si="0"/>
        <v>81.031010873942805</v>
      </c>
      <c r="P30" s="24">
        <f t="shared" si="1"/>
        <v>18.968989126057185</v>
      </c>
    </row>
    <row r="31" spans="1:16" x14ac:dyDescent="0.25">
      <c r="A31" s="55">
        <v>114</v>
      </c>
      <c r="B31" s="12" t="s">
        <v>11</v>
      </c>
      <c r="C31" s="11">
        <v>6575</v>
      </c>
      <c r="D31" s="11">
        <v>1305</v>
      </c>
      <c r="E31" s="11">
        <v>7880</v>
      </c>
      <c r="F31" s="19">
        <v>6546</v>
      </c>
      <c r="G31" s="11">
        <v>1200</v>
      </c>
      <c r="H31" s="20">
        <v>7746</v>
      </c>
      <c r="I31" s="11">
        <v>6562</v>
      </c>
      <c r="J31" s="11">
        <v>1180</v>
      </c>
      <c r="K31" s="11">
        <v>7742</v>
      </c>
      <c r="L31" s="19">
        <v>6561.0000000000018</v>
      </c>
      <c r="M31" s="11">
        <v>1228.333333333333</v>
      </c>
      <c r="N31" s="11">
        <v>7789.3333333333321</v>
      </c>
      <c r="O31" s="25">
        <f t="shared" si="0"/>
        <v>84.230571722013053</v>
      </c>
      <c r="P31" s="26">
        <f t="shared" si="1"/>
        <v>15.769428277986988</v>
      </c>
    </row>
    <row r="32" spans="1:16" x14ac:dyDescent="0.25">
      <c r="A32" s="55"/>
      <c r="B32" s="13" t="s">
        <v>12</v>
      </c>
      <c r="C32" s="11">
        <v>6340</v>
      </c>
      <c r="D32" s="11">
        <v>1154</v>
      </c>
      <c r="E32" s="11">
        <v>7494</v>
      </c>
      <c r="F32" s="19">
        <v>6788</v>
      </c>
      <c r="G32" s="11">
        <v>1167</v>
      </c>
      <c r="H32" s="20">
        <v>7955</v>
      </c>
      <c r="I32" s="11">
        <v>6779</v>
      </c>
      <c r="J32" s="11">
        <v>1141</v>
      </c>
      <c r="K32" s="11">
        <v>7920</v>
      </c>
      <c r="L32" s="19">
        <v>6635.666666666667</v>
      </c>
      <c r="M32" s="11">
        <v>1154.0000000000005</v>
      </c>
      <c r="N32" s="11">
        <v>7789.6666666666661</v>
      </c>
      <c r="O32" s="23">
        <f t="shared" si="0"/>
        <v>85.185502160982509</v>
      </c>
      <c r="P32" s="24">
        <f t="shared" si="1"/>
        <v>14.814497839017509</v>
      </c>
    </row>
    <row r="33" spans="1:16" x14ac:dyDescent="0.25">
      <c r="A33" s="50">
        <v>115</v>
      </c>
      <c r="B33" s="12" t="s">
        <v>11</v>
      </c>
      <c r="C33" s="8">
        <v>1118</v>
      </c>
      <c r="D33" s="8">
        <v>94</v>
      </c>
      <c r="E33" s="8">
        <v>1212</v>
      </c>
      <c r="F33" s="15">
        <v>1211</v>
      </c>
      <c r="G33" s="8">
        <v>80</v>
      </c>
      <c r="H33" s="16">
        <v>1291</v>
      </c>
      <c r="I33" s="8">
        <v>1252</v>
      </c>
      <c r="J33" s="8">
        <v>111</v>
      </c>
      <c r="K33" s="8">
        <v>1363</v>
      </c>
      <c r="L33" s="15">
        <v>1193.6666666666667</v>
      </c>
      <c r="M33" s="8">
        <v>94.999999999999986</v>
      </c>
      <c r="N33" s="8">
        <v>1288.666666666667</v>
      </c>
      <c r="O33" s="25">
        <f t="shared" si="0"/>
        <v>92.628039317123623</v>
      </c>
      <c r="P33" s="26">
        <f t="shared" si="1"/>
        <v>7.3719606828763551</v>
      </c>
    </row>
    <row r="34" spans="1:16" x14ac:dyDescent="0.25">
      <c r="A34" s="51"/>
      <c r="B34" s="13" t="s">
        <v>12</v>
      </c>
      <c r="C34" s="10">
        <v>1058</v>
      </c>
      <c r="D34" s="10">
        <v>164</v>
      </c>
      <c r="E34" s="10">
        <v>1222</v>
      </c>
      <c r="F34" s="17">
        <v>1185</v>
      </c>
      <c r="G34" s="10">
        <v>161</v>
      </c>
      <c r="H34" s="18">
        <v>1346</v>
      </c>
      <c r="I34" s="10">
        <v>1188</v>
      </c>
      <c r="J34" s="10">
        <v>176</v>
      </c>
      <c r="K34" s="10">
        <v>1364</v>
      </c>
      <c r="L34" s="17">
        <v>1143.6666666666661</v>
      </c>
      <c r="M34" s="10">
        <v>167.00000000000003</v>
      </c>
      <c r="N34" s="10">
        <v>1310.6666666666672</v>
      </c>
      <c r="O34" s="23">
        <f t="shared" si="0"/>
        <v>87.258392675483137</v>
      </c>
      <c r="P34" s="24">
        <f t="shared" si="1"/>
        <v>12.741607324516782</v>
      </c>
    </row>
    <row r="35" spans="1:16" x14ac:dyDescent="0.25">
      <c r="A35" s="55">
        <v>116</v>
      </c>
      <c r="B35" s="12" t="s">
        <v>11</v>
      </c>
      <c r="C35" s="11">
        <v>4277</v>
      </c>
      <c r="D35" s="11">
        <v>932</v>
      </c>
      <c r="E35" s="11">
        <v>5209</v>
      </c>
      <c r="F35" s="19">
        <v>4307</v>
      </c>
      <c r="G35" s="11">
        <v>1000</v>
      </c>
      <c r="H35" s="20">
        <v>5307</v>
      </c>
      <c r="I35" s="11">
        <v>4781</v>
      </c>
      <c r="J35" s="11">
        <v>965</v>
      </c>
      <c r="K35" s="11">
        <v>5746</v>
      </c>
      <c r="L35" s="19">
        <v>4455.0000000000009</v>
      </c>
      <c r="M35" s="11">
        <v>965.66666666666686</v>
      </c>
      <c r="N35" s="11">
        <v>5420.666666666667</v>
      </c>
      <c r="O35" s="25">
        <f t="shared" si="0"/>
        <v>82.18546304267619</v>
      </c>
      <c r="P35" s="26">
        <f t="shared" si="1"/>
        <v>17.814536957323828</v>
      </c>
    </row>
    <row r="36" spans="1:16" x14ac:dyDescent="0.25">
      <c r="A36" s="55"/>
      <c r="B36" s="13" t="s">
        <v>12</v>
      </c>
      <c r="C36" s="11">
        <v>2920</v>
      </c>
      <c r="D36" s="11">
        <v>1975</v>
      </c>
      <c r="E36" s="11">
        <v>4895</v>
      </c>
      <c r="F36" s="19">
        <v>2906</v>
      </c>
      <c r="G36" s="11">
        <v>1941</v>
      </c>
      <c r="H36" s="20">
        <v>4847</v>
      </c>
      <c r="I36" s="11">
        <v>3152</v>
      </c>
      <c r="J36" s="11">
        <v>1510</v>
      </c>
      <c r="K36" s="11">
        <v>4662</v>
      </c>
      <c r="L36" s="19">
        <v>2992.666666666667</v>
      </c>
      <c r="M36" s="11">
        <v>1808.6666666666667</v>
      </c>
      <c r="N36" s="11">
        <v>4801.3333333333321</v>
      </c>
      <c r="O36" s="23">
        <f t="shared" si="0"/>
        <v>62.32990835878924</v>
      </c>
      <c r="P36" s="24">
        <f t="shared" si="1"/>
        <v>37.670091641210782</v>
      </c>
    </row>
    <row r="37" spans="1:16" x14ac:dyDescent="0.25">
      <c r="A37" s="50">
        <v>117</v>
      </c>
      <c r="B37" s="12" t="s">
        <v>11</v>
      </c>
      <c r="C37" s="8">
        <v>2956</v>
      </c>
      <c r="D37" s="8">
        <v>743</v>
      </c>
      <c r="E37" s="8">
        <v>3699</v>
      </c>
      <c r="F37" s="15">
        <v>3401</v>
      </c>
      <c r="G37" s="8">
        <v>262</v>
      </c>
      <c r="H37" s="16">
        <v>3663</v>
      </c>
      <c r="I37" s="8">
        <v>3422</v>
      </c>
      <c r="J37" s="8">
        <v>424</v>
      </c>
      <c r="K37" s="8">
        <v>3846</v>
      </c>
      <c r="L37" s="15">
        <v>3259.6666666666674</v>
      </c>
      <c r="M37" s="8">
        <v>476.33333333333326</v>
      </c>
      <c r="N37" s="8">
        <v>3736.0000000000009</v>
      </c>
      <c r="O37" s="25">
        <f t="shared" si="0"/>
        <v>87.250178443968593</v>
      </c>
      <c r="P37" s="26">
        <f t="shared" si="1"/>
        <v>12.749821556031401</v>
      </c>
    </row>
    <row r="38" spans="1:16" x14ac:dyDescent="0.25">
      <c r="A38" s="51"/>
      <c r="B38" s="13" t="s">
        <v>12</v>
      </c>
      <c r="C38" s="10">
        <v>3222</v>
      </c>
      <c r="D38" s="10">
        <v>457</v>
      </c>
      <c r="E38" s="10">
        <v>3679</v>
      </c>
      <c r="F38" s="17">
        <v>3520</v>
      </c>
      <c r="G38" s="10">
        <v>301</v>
      </c>
      <c r="H38" s="18">
        <v>3821</v>
      </c>
      <c r="I38" s="10">
        <v>3448</v>
      </c>
      <c r="J38" s="10">
        <v>334</v>
      </c>
      <c r="K38" s="10">
        <v>3782</v>
      </c>
      <c r="L38" s="17">
        <v>3396.6666666666661</v>
      </c>
      <c r="M38" s="10">
        <v>364.00000000000017</v>
      </c>
      <c r="N38" s="10">
        <v>3760.6666666666665</v>
      </c>
      <c r="O38" s="23">
        <f t="shared" si="0"/>
        <v>90.320865094841324</v>
      </c>
      <c r="P38" s="24">
        <f t="shared" si="1"/>
        <v>9.6791349051586657</v>
      </c>
    </row>
    <row r="39" spans="1:16" x14ac:dyDescent="0.25">
      <c r="A39" s="55">
        <v>118</v>
      </c>
      <c r="B39" s="14" t="s">
        <v>11</v>
      </c>
      <c r="C39" s="11">
        <v>704</v>
      </c>
      <c r="D39" s="11">
        <v>149</v>
      </c>
      <c r="E39" s="11">
        <v>853</v>
      </c>
      <c r="F39" s="19">
        <v>684</v>
      </c>
      <c r="G39" s="11">
        <v>168</v>
      </c>
      <c r="H39" s="20">
        <v>852</v>
      </c>
      <c r="I39" s="11">
        <v>674</v>
      </c>
      <c r="J39" s="11">
        <v>158</v>
      </c>
      <c r="K39" s="11">
        <v>832</v>
      </c>
      <c r="L39" s="19">
        <v>687.33333333333326</v>
      </c>
      <c r="M39" s="11">
        <v>158.33333333333343</v>
      </c>
      <c r="N39" s="11">
        <v>845.66666666666652</v>
      </c>
      <c r="O39" s="25">
        <f t="shared" si="0"/>
        <v>81.277098935750885</v>
      </c>
      <c r="P39" s="26">
        <f t="shared" si="1"/>
        <v>18.722901064249129</v>
      </c>
    </row>
    <row r="40" spans="1:16" x14ac:dyDescent="0.25">
      <c r="A40" s="55"/>
      <c r="B40" s="14" t="s">
        <v>12</v>
      </c>
      <c r="C40" s="11">
        <v>688</v>
      </c>
      <c r="D40" s="11">
        <v>117</v>
      </c>
      <c r="E40" s="11">
        <v>805</v>
      </c>
      <c r="F40" s="19">
        <v>722</v>
      </c>
      <c r="G40" s="11">
        <v>111</v>
      </c>
      <c r="H40" s="20">
        <v>833</v>
      </c>
      <c r="I40" s="11">
        <v>734</v>
      </c>
      <c r="J40" s="11">
        <v>107</v>
      </c>
      <c r="K40" s="11">
        <v>841</v>
      </c>
      <c r="L40" s="19">
        <v>714.66666666666652</v>
      </c>
      <c r="M40" s="11">
        <v>111.66666666666664</v>
      </c>
      <c r="N40" s="11">
        <v>826.33333333333314</v>
      </c>
      <c r="O40" s="23">
        <f t="shared" si="0"/>
        <v>86.486486486486484</v>
      </c>
      <c r="P40" s="24">
        <f t="shared" si="1"/>
        <v>13.513513513513514</v>
      </c>
    </row>
    <row r="41" spans="1:16" x14ac:dyDescent="0.25">
      <c r="A41" s="50">
        <v>119</v>
      </c>
      <c r="B41" s="12" t="s">
        <v>11</v>
      </c>
      <c r="C41" s="8">
        <v>1759</v>
      </c>
      <c r="D41" s="8">
        <v>494</v>
      </c>
      <c r="E41" s="8">
        <v>2253</v>
      </c>
      <c r="F41" s="15">
        <v>1674</v>
      </c>
      <c r="G41" s="8">
        <v>552</v>
      </c>
      <c r="H41" s="16">
        <v>2226</v>
      </c>
      <c r="I41" s="8">
        <v>1725</v>
      </c>
      <c r="J41" s="8">
        <v>570</v>
      </c>
      <c r="K41" s="8">
        <v>2295</v>
      </c>
      <c r="L41" s="15">
        <v>1719.333333333333</v>
      </c>
      <c r="M41" s="8">
        <v>538.66666666666674</v>
      </c>
      <c r="N41" s="8">
        <v>2258</v>
      </c>
      <c r="O41" s="25">
        <f t="shared" si="0"/>
        <v>76.144080307056385</v>
      </c>
      <c r="P41" s="26">
        <f t="shared" si="1"/>
        <v>23.855919692943612</v>
      </c>
    </row>
    <row r="42" spans="1:16" x14ac:dyDescent="0.25">
      <c r="A42" s="51"/>
      <c r="B42" s="13" t="s">
        <v>12</v>
      </c>
      <c r="C42" s="10">
        <v>1936</v>
      </c>
      <c r="D42" s="10">
        <v>271</v>
      </c>
      <c r="E42" s="10">
        <v>2207</v>
      </c>
      <c r="F42" s="17">
        <v>1979</v>
      </c>
      <c r="G42" s="10">
        <v>275</v>
      </c>
      <c r="H42" s="18">
        <v>2254</v>
      </c>
      <c r="I42" s="10">
        <v>2002</v>
      </c>
      <c r="J42" s="10">
        <v>296</v>
      </c>
      <c r="K42" s="10">
        <v>2298</v>
      </c>
      <c r="L42" s="17">
        <v>1972.3333333333335</v>
      </c>
      <c r="M42" s="10">
        <v>280.66666666666674</v>
      </c>
      <c r="N42" s="10">
        <v>2252.9999999999995</v>
      </c>
      <c r="O42" s="23">
        <f t="shared" si="0"/>
        <v>87.542535878088501</v>
      </c>
      <c r="P42" s="24">
        <f t="shared" si="1"/>
        <v>12.457464121911531</v>
      </c>
    </row>
    <row r="43" spans="1:16" x14ac:dyDescent="0.25">
      <c r="A43" s="55">
        <v>120</v>
      </c>
      <c r="B43" s="12" t="s">
        <v>11</v>
      </c>
      <c r="C43" s="11">
        <v>5122</v>
      </c>
      <c r="D43" s="11">
        <v>102</v>
      </c>
      <c r="E43" s="11">
        <v>5224</v>
      </c>
      <c r="F43" s="19">
        <v>5170</v>
      </c>
      <c r="G43" s="11">
        <v>303</v>
      </c>
      <c r="H43" s="20">
        <v>5473</v>
      </c>
      <c r="I43" s="11">
        <v>0</v>
      </c>
      <c r="J43" s="11">
        <v>0</v>
      </c>
      <c r="K43" s="11">
        <v>0</v>
      </c>
      <c r="L43" s="19">
        <v>5146</v>
      </c>
      <c r="M43" s="11">
        <v>202.5</v>
      </c>
      <c r="N43" s="11">
        <v>5348.5</v>
      </c>
      <c r="O43" s="25">
        <f t="shared" si="0"/>
        <v>96.213891745349173</v>
      </c>
      <c r="P43" s="26">
        <f t="shared" si="1"/>
        <v>3.7861082546508364</v>
      </c>
    </row>
    <row r="44" spans="1:16" x14ac:dyDescent="0.25">
      <c r="A44" s="55"/>
      <c r="B44" s="13" t="s">
        <v>12</v>
      </c>
      <c r="C44" s="11">
        <v>4171</v>
      </c>
      <c r="D44" s="11">
        <v>900</v>
      </c>
      <c r="E44" s="11">
        <v>5071</v>
      </c>
      <c r="F44" s="19">
        <v>4562</v>
      </c>
      <c r="G44" s="11">
        <v>932</v>
      </c>
      <c r="H44" s="20">
        <v>5494</v>
      </c>
      <c r="I44" s="11">
        <v>0</v>
      </c>
      <c r="J44" s="11">
        <v>0</v>
      </c>
      <c r="K44" s="11">
        <v>0</v>
      </c>
      <c r="L44" s="19">
        <v>4366.5</v>
      </c>
      <c r="M44" s="11">
        <v>916</v>
      </c>
      <c r="N44" s="11">
        <v>5282.5</v>
      </c>
      <c r="O44" s="23">
        <f t="shared" si="0"/>
        <v>82.659725508755315</v>
      </c>
      <c r="P44" s="24">
        <f t="shared" si="1"/>
        <v>17.340274491244674</v>
      </c>
    </row>
    <row r="45" spans="1:16" x14ac:dyDescent="0.25">
      <c r="A45" s="50">
        <v>121</v>
      </c>
      <c r="B45" s="12" t="s">
        <v>11</v>
      </c>
      <c r="C45" s="8">
        <v>581</v>
      </c>
      <c r="D45" s="8">
        <v>111</v>
      </c>
      <c r="E45" s="8">
        <v>692</v>
      </c>
      <c r="F45" s="15">
        <v>591</v>
      </c>
      <c r="G45" s="8">
        <v>104</v>
      </c>
      <c r="H45" s="16">
        <v>695</v>
      </c>
      <c r="I45" s="8">
        <v>613</v>
      </c>
      <c r="J45" s="8">
        <v>98</v>
      </c>
      <c r="K45" s="8">
        <v>711</v>
      </c>
      <c r="L45" s="15">
        <v>595.00000000000011</v>
      </c>
      <c r="M45" s="8">
        <v>104.33333333333334</v>
      </c>
      <c r="N45" s="8">
        <v>699.33333333333314</v>
      </c>
      <c r="O45" s="25">
        <f t="shared" si="0"/>
        <v>85.081029551954273</v>
      </c>
      <c r="P45" s="26">
        <f t="shared" si="1"/>
        <v>14.918970448045762</v>
      </c>
    </row>
    <row r="46" spans="1:16" x14ac:dyDescent="0.25">
      <c r="A46" s="51"/>
      <c r="B46" s="13" t="s">
        <v>12</v>
      </c>
      <c r="C46" s="10">
        <v>608</v>
      </c>
      <c r="D46" s="10">
        <v>129</v>
      </c>
      <c r="E46" s="10">
        <v>737</v>
      </c>
      <c r="F46" s="17">
        <v>598</v>
      </c>
      <c r="G46" s="10">
        <v>144</v>
      </c>
      <c r="H46" s="18">
        <v>742</v>
      </c>
      <c r="I46" s="10">
        <v>590</v>
      </c>
      <c r="J46" s="10">
        <v>129</v>
      </c>
      <c r="K46" s="10">
        <v>719</v>
      </c>
      <c r="L46" s="17">
        <v>598.66666666666663</v>
      </c>
      <c r="M46" s="10">
        <v>134</v>
      </c>
      <c r="N46" s="10">
        <v>732.66666666666674</v>
      </c>
      <c r="O46" s="23">
        <f t="shared" si="0"/>
        <v>81.710646041856222</v>
      </c>
      <c r="P46" s="24">
        <f t="shared" si="1"/>
        <v>18.289353958143764</v>
      </c>
    </row>
    <row r="47" spans="1:16" x14ac:dyDescent="0.25">
      <c r="A47" s="36"/>
      <c r="B47" s="7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27"/>
      <c r="P47" s="27"/>
    </row>
    <row r="48" spans="1:16" x14ac:dyDescent="0.25">
      <c r="A48" s="56" t="s">
        <v>6</v>
      </c>
      <c r="B48" s="28" t="s">
        <v>11</v>
      </c>
      <c r="C48" s="30">
        <f t="shared" ref="C48:N48" si="2">SUM(C3,C5,C7,C9,C11,C13,C15,C17,C19,C21,C23,C25,C27,C29,C31,C33,C35,C37,C39,C41,C43,C45)</f>
        <v>97611</v>
      </c>
      <c r="D48" s="30">
        <f t="shared" si="2"/>
        <v>22821</v>
      </c>
      <c r="E48" s="30">
        <f t="shared" si="2"/>
        <v>120432</v>
      </c>
      <c r="F48" s="31">
        <f t="shared" si="2"/>
        <v>95746</v>
      </c>
      <c r="G48" s="30">
        <f t="shared" si="2"/>
        <v>23622</v>
      </c>
      <c r="H48" s="28">
        <f t="shared" si="2"/>
        <v>119368</v>
      </c>
      <c r="I48" s="30">
        <f t="shared" si="2"/>
        <v>93272</v>
      </c>
      <c r="J48" s="30">
        <f t="shared" si="2"/>
        <v>22750</v>
      </c>
      <c r="K48" s="30">
        <f t="shared" si="2"/>
        <v>116022</v>
      </c>
      <c r="L48" s="31">
        <f t="shared" si="2"/>
        <v>97748.166666666672</v>
      </c>
      <c r="M48" s="30">
        <f t="shared" si="2"/>
        <v>23236.666666666664</v>
      </c>
      <c r="N48" s="28">
        <f t="shared" si="2"/>
        <v>120984.8333333333</v>
      </c>
      <c r="O48" s="37">
        <f t="shared" ref="O48:O49" si="3">(L48/N48)*100</f>
        <v>80.793735853943147</v>
      </c>
      <c r="P48" s="38">
        <f t="shared" ref="P48:P49" si="4">(M48/N48)*100</f>
        <v>19.206264146056878</v>
      </c>
    </row>
    <row r="49" spans="1:16" x14ac:dyDescent="0.25">
      <c r="A49" s="57"/>
      <c r="B49" s="29" t="s">
        <v>12</v>
      </c>
      <c r="C49" s="32">
        <f t="shared" ref="C49:N49" si="5">SUM(C4,C6,C8,C10,C12,C14,C16,C18,C20,C22,C24,C26,C28,C30,C32,C34,C36,C38,C40,C42,C44,C46)</f>
        <v>100341</v>
      </c>
      <c r="D49" s="32">
        <f t="shared" si="5"/>
        <v>16893</v>
      </c>
      <c r="E49" s="32">
        <f t="shared" si="5"/>
        <v>117234</v>
      </c>
      <c r="F49" s="33">
        <f t="shared" si="5"/>
        <v>98481</v>
      </c>
      <c r="G49" s="32">
        <f t="shared" si="5"/>
        <v>19058</v>
      </c>
      <c r="H49" s="29">
        <f t="shared" si="5"/>
        <v>117539</v>
      </c>
      <c r="I49" s="32">
        <f t="shared" si="5"/>
        <v>97618</v>
      </c>
      <c r="J49" s="32">
        <f t="shared" si="5"/>
        <v>18725</v>
      </c>
      <c r="K49" s="32">
        <f t="shared" si="5"/>
        <v>116343</v>
      </c>
      <c r="L49" s="33">
        <f t="shared" si="5"/>
        <v>100815.83333333336</v>
      </c>
      <c r="M49" s="32">
        <f t="shared" si="5"/>
        <v>18613.333333333336</v>
      </c>
      <c r="N49" s="29">
        <f t="shared" si="5"/>
        <v>119429.16666666669</v>
      </c>
      <c r="O49" s="34">
        <f t="shared" si="3"/>
        <v>84.414750723929814</v>
      </c>
      <c r="P49" s="35">
        <f t="shared" si="4"/>
        <v>15.585249276070195</v>
      </c>
    </row>
    <row r="50" spans="1:16" x14ac:dyDescent="0.25"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6" x14ac:dyDescent="0.25"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6" x14ac:dyDescent="0.25"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6" x14ac:dyDescent="0.25"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6" x14ac:dyDescent="0.25"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6" x14ac:dyDescent="0.25"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6" x14ac:dyDescent="0.25"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6" x14ac:dyDescent="0.25"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6" x14ac:dyDescent="0.25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6" x14ac:dyDescent="0.25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1:16" x14ac:dyDescent="0.25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16" x14ac:dyDescent="0.25"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6" x14ac:dyDescent="0.25"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6" x14ac:dyDescent="0.25"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6" x14ac:dyDescent="0.25"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3:14" x14ac:dyDescent="0.25"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3:14" x14ac:dyDescent="0.25"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3:14" x14ac:dyDescent="0.25"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3:14" x14ac:dyDescent="0.25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3:14" x14ac:dyDescent="0.25"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3:14" x14ac:dyDescent="0.25"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3:14" x14ac:dyDescent="0.25"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3:14" x14ac:dyDescent="0.25"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3:14" x14ac:dyDescent="0.25"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3:14" x14ac:dyDescent="0.25"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3:14" x14ac:dyDescent="0.25"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3:14" x14ac:dyDescent="0.25"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3:14" x14ac:dyDescent="0.25"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3:14" x14ac:dyDescent="0.25"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3:14" x14ac:dyDescent="0.25"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3:14" x14ac:dyDescent="0.25"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3:14" x14ac:dyDescent="0.25"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3:14" x14ac:dyDescent="0.25"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3:14" x14ac:dyDescent="0.25"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3:14" x14ac:dyDescent="0.25"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3:14" x14ac:dyDescent="0.25"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3:14" x14ac:dyDescent="0.25"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3:14" x14ac:dyDescent="0.25"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3:14" x14ac:dyDescent="0.25"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3:14" x14ac:dyDescent="0.25"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3:14" x14ac:dyDescent="0.25"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spans="3:14" x14ac:dyDescent="0.25"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3:14" x14ac:dyDescent="0.25"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3:14" x14ac:dyDescent="0.25"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3:14" x14ac:dyDescent="0.25"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spans="3:14" x14ac:dyDescent="0.25"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</row>
    <row r="96" spans="3:14" x14ac:dyDescent="0.25"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</row>
    <row r="97" spans="3:14" x14ac:dyDescent="0.25"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</row>
  </sheetData>
  <mergeCells count="31">
    <mergeCell ref="A43:A44"/>
    <mergeCell ref="A45:A46"/>
    <mergeCell ref="A48:A49"/>
    <mergeCell ref="O1:O2"/>
    <mergeCell ref="P1:P2"/>
    <mergeCell ref="A1:A2"/>
    <mergeCell ref="B1:B2"/>
    <mergeCell ref="A31:A32"/>
    <mergeCell ref="A33:A34"/>
    <mergeCell ref="A35:A36"/>
    <mergeCell ref="A37:A38"/>
    <mergeCell ref="A39:A40"/>
    <mergeCell ref="A41:A42"/>
    <mergeCell ref="A19:A20"/>
    <mergeCell ref="A21:A22"/>
    <mergeCell ref="A23:A24"/>
    <mergeCell ref="A25:A26"/>
    <mergeCell ref="A27:A28"/>
    <mergeCell ref="A29:A30"/>
    <mergeCell ref="A7:A8"/>
    <mergeCell ref="A9:A10"/>
    <mergeCell ref="A11:A12"/>
    <mergeCell ref="A13:A14"/>
    <mergeCell ref="A15:A16"/>
    <mergeCell ref="A17:A18"/>
    <mergeCell ref="A5:A6"/>
    <mergeCell ref="C1:E1"/>
    <mergeCell ref="F1:H1"/>
    <mergeCell ref="I1:K1"/>
    <mergeCell ref="L1:N1"/>
    <mergeCell ref="A3:A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H24" sqref="H24"/>
    </sheetView>
  </sheetViews>
  <sheetFormatPr defaultRowHeight="15" x14ac:dyDescent="0.25"/>
  <cols>
    <col min="3" max="6" width="9.140625" style="5"/>
    <col min="7" max="7" width="9.140625" style="4"/>
  </cols>
  <sheetData>
    <row r="1" spans="1:7" x14ac:dyDescent="0.25">
      <c r="A1" s="62" t="s">
        <v>9</v>
      </c>
      <c r="B1" s="64" t="s">
        <v>10</v>
      </c>
      <c r="C1" s="68" t="s">
        <v>0</v>
      </c>
      <c r="D1" s="70" t="s">
        <v>1</v>
      </c>
      <c r="E1" s="70" t="s">
        <v>2</v>
      </c>
      <c r="F1" s="72" t="s">
        <v>6</v>
      </c>
      <c r="G1" s="66" t="s">
        <v>13</v>
      </c>
    </row>
    <row r="2" spans="1:7" x14ac:dyDescent="0.25">
      <c r="A2" s="63"/>
      <c r="B2" s="65"/>
      <c r="C2" s="69"/>
      <c r="D2" s="71"/>
      <c r="E2" s="71"/>
      <c r="F2" s="73"/>
      <c r="G2" s="67"/>
    </row>
    <row r="3" spans="1:7" x14ac:dyDescent="0.25">
      <c r="A3" s="50">
        <v>100</v>
      </c>
      <c r="B3" s="12" t="s">
        <v>11</v>
      </c>
      <c r="C3" s="19">
        <v>375</v>
      </c>
      <c r="D3" s="11">
        <v>162</v>
      </c>
      <c r="E3" s="11">
        <v>25</v>
      </c>
      <c r="F3" s="39">
        <f>SUM(C3:E3)</f>
        <v>562</v>
      </c>
      <c r="G3" s="39">
        <f>F3/3</f>
        <v>187.33333333333334</v>
      </c>
    </row>
    <row r="4" spans="1:7" x14ac:dyDescent="0.25">
      <c r="A4" s="51"/>
      <c r="B4" s="13" t="s">
        <v>12</v>
      </c>
      <c r="C4" s="19">
        <v>348</v>
      </c>
      <c r="D4" s="11">
        <v>119</v>
      </c>
      <c r="E4" s="11">
        <v>34</v>
      </c>
      <c r="F4" s="40">
        <f t="shared" ref="F4:F46" si="0">SUM(C4:E4)</f>
        <v>501</v>
      </c>
      <c r="G4" s="40">
        <f t="shared" ref="G4:G49" si="1">F4/3</f>
        <v>167</v>
      </c>
    </row>
    <row r="5" spans="1:7" x14ac:dyDescent="0.25">
      <c r="A5" s="50">
        <v>101</v>
      </c>
      <c r="B5" s="12" t="s">
        <v>11</v>
      </c>
      <c r="C5" s="15">
        <v>6</v>
      </c>
      <c r="D5" s="8">
        <v>4</v>
      </c>
      <c r="E5" s="8">
        <v>5</v>
      </c>
      <c r="F5" s="39">
        <f t="shared" si="0"/>
        <v>15</v>
      </c>
      <c r="G5" s="39">
        <f t="shared" si="1"/>
        <v>5</v>
      </c>
    </row>
    <row r="6" spans="1:7" x14ac:dyDescent="0.25">
      <c r="A6" s="51"/>
      <c r="B6" s="13" t="s">
        <v>12</v>
      </c>
      <c r="C6" s="17">
        <v>0</v>
      </c>
      <c r="D6" s="10">
        <v>0</v>
      </c>
      <c r="E6" s="10">
        <v>0</v>
      </c>
      <c r="F6" s="40">
        <f t="shared" si="0"/>
        <v>0</v>
      </c>
      <c r="G6" s="40">
        <f t="shared" si="1"/>
        <v>0</v>
      </c>
    </row>
    <row r="7" spans="1:7" x14ac:dyDescent="0.25">
      <c r="A7" s="55">
        <v>102</v>
      </c>
      <c r="B7" s="14" t="s">
        <v>11</v>
      </c>
      <c r="C7" s="19">
        <v>0</v>
      </c>
      <c r="D7" s="11">
        <v>0</v>
      </c>
      <c r="E7" s="11">
        <v>0</v>
      </c>
      <c r="F7" s="39">
        <f t="shared" si="0"/>
        <v>0</v>
      </c>
      <c r="G7" s="39">
        <f t="shared" si="1"/>
        <v>0</v>
      </c>
    </row>
    <row r="8" spans="1:7" x14ac:dyDescent="0.25">
      <c r="A8" s="55"/>
      <c r="B8" s="14" t="s">
        <v>12</v>
      </c>
      <c r="C8" s="19">
        <v>0</v>
      </c>
      <c r="D8" s="11">
        <v>0</v>
      </c>
      <c r="E8" s="11">
        <v>0</v>
      </c>
      <c r="F8" s="40">
        <f t="shared" si="0"/>
        <v>0</v>
      </c>
      <c r="G8" s="40">
        <f t="shared" si="1"/>
        <v>0</v>
      </c>
    </row>
    <row r="9" spans="1:7" x14ac:dyDescent="0.25">
      <c r="A9" s="50">
        <v>103</v>
      </c>
      <c r="B9" s="12" t="s">
        <v>11</v>
      </c>
      <c r="C9" s="15">
        <v>183</v>
      </c>
      <c r="D9" s="8">
        <v>112</v>
      </c>
      <c r="E9" s="8">
        <v>118</v>
      </c>
      <c r="F9" s="39">
        <f t="shared" si="0"/>
        <v>413</v>
      </c>
      <c r="G9" s="39">
        <f t="shared" si="1"/>
        <v>137.66666666666666</v>
      </c>
    </row>
    <row r="10" spans="1:7" x14ac:dyDescent="0.25">
      <c r="A10" s="51"/>
      <c r="B10" s="13" t="s">
        <v>12</v>
      </c>
      <c r="C10" s="17">
        <v>387</v>
      </c>
      <c r="D10" s="10">
        <v>381</v>
      </c>
      <c r="E10" s="10">
        <v>403</v>
      </c>
      <c r="F10" s="40">
        <f t="shared" si="0"/>
        <v>1171</v>
      </c>
      <c r="G10" s="40">
        <f t="shared" si="1"/>
        <v>390.33333333333331</v>
      </c>
    </row>
    <row r="11" spans="1:7" x14ac:dyDescent="0.25">
      <c r="A11" s="55">
        <v>104</v>
      </c>
      <c r="B11" s="12" t="s">
        <v>11</v>
      </c>
      <c r="C11" s="19">
        <v>9</v>
      </c>
      <c r="D11" s="11">
        <v>6</v>
      </c>
      <c r="E11" s="11">
        <v>9</v>
      </c>
      <c r="F11" s="39">
        <f t="shared" si="0"/>
        <v>24</v>
      </c>
      <c r="G11" s="39">
        <f t="shared" si="1"/>
        <v>8</v>
      </c>
    </row>
    <row r="12" spans="1:7" x14ac:dyDescent="0.25">
      <c r="A12" s="55"/>
      <c r="B12" s="13" t="s">
        <v>12</v>
      </c>
      <c r="C12" s="19">
        <v>3</v>
      </c>
      <c r="D12" s="11">
        <v>4</v>
      </c>
      <c r="E12" s="11">
        <v>1</v>
      </c>
      <c r="F12" s="40">
        <f t="shared" si="0"/>
        <v>8</v>
      </c>
      <c r="G12" s="40">
        <f t="shared" si="1"/>
        <v>2.6666666666666665</v>
      </c>
    </row>
    <row r="13" spans="1:7" x14ac:dyDescent="0.25">
      <c r="A13" s="50">
        <v>105</v>
      </c>
      <c r="B13" s="12" t="s">
        <v>11</v>
      </c>
      <c r="C13" s="15">
        <v>37</v>
      </c>
      <c r="D13" s="8">
        <v>17</v>
      </c>
      <c r="E13" s="8">
        <v>15</v>
      </c>
      <c r="F13" s="39">
        <f t="shared" si="0"/>
        <v>69</v>
      </c>
      <c r="G13" s="39">
        <f t="shared" si="1"/>
        <v>23</v>
      </c>
    </row>
    <row r="14" spans="1:7" x14ac:dyDescent="0.25">
      <c r="A14" s="51"/>
      <c r="B14" s="13" t="s">
        <v>12</v>
      </c>
      <c r="C14" s="17">
        <v>29</v>
      </c>
      <c r="D14" s="10">
        <v>32</v>
      </c>
      <c r="E14" s="10">
        <v>22</v>
      </c>
      <c r="F14" s="40">
        <f t="shared" si="0"/>
        <v>83</v>
      </c>
      <c r="G14" s="40">
        <f t="shared" si="1"/>
        <v>27.666666666666668</v>
      </c>
    </row>
    <row r="15" spans="1:7" x14ac:dyDescent="0.25">
      <c r="A15" s="55">
        <v>106</v>
      </c>
      <c r="B15" s="12" t="s">
        <v>11</v>
      </c>
      <c r="C15" s="19">
        <v>1</v>
      </c>
      <c r="D15" s="11">
        <v>0</v>
      </c>
      <c r="E15" s="11"/>
      <c r="F15" s="39">
        <f t="shared" si="0"/>
        <v>1</v>
      </c>
      <c r="G15" s="39">
        <f>F15/2</f>
        <v>0.5</v>
      </c>
    </row>
    <row r="16" spans="1:7" x14ac:dyDescent="0.25">
      <c r="A16" s="55"/>
      <c r="B16" s="13" t="s">
        <v>12</v>
      </c>
      <c r="C16" s="19">
        <v>1</v>
      </c>
      <c r="D16" s="11">
        <v>1</v>
      </c>
      <c r="E16" s="11"/>
      <c r="F16" s="40">
        <f t="shared" si="0"/>
        <v>2</v>
      </c>
      <c r="G16" s="40">
        <f>F16/2</f>
        <v>1</v>
      </c>
    </row>
    <row r="17" spans="1:7" x14ac:dyDescent="0.25">
      <c r="A17" s="50">
        <v>107</v>
      </c>
      <c r="B17" s="12" t="s">
        <v>11</v>
      </c>
      <c r="C17" s="15">
        <v>201</v>
      </c>
      <c r="D17" s="8">
        <v>120</v>
      </c>
      <c r="E17" s="8">
        <v>127</v>
      </c>
      <c r="F17" s="39">
        <f t="shared" si="0"/>
        <v>448</v>
      </c>
      <c r="G17" s="39">
        <f t="shared" si="1"/>
        <v>149.33333333333334</v>
      </c>
    </row>
    <row r="18" spans="1:7" x14ac:dyDescent="0.25">
      <c r="A18" s="51"/>
      <c r="B18" s="13" t="s">
        <v>12</v>
      </c>
      <c r="C18" s="17">
        <v>388</v>
      </c>
      <c r="D18" s="10">
        <v>382</v>
      </c>
      <c r="E18" s="10">
        <v>456</v>
      </c>
      <c r="F18" s="40">
        <f t="shared" si="0"/>
        <v>1226</v>
      </c>
      <c r="G18" s="40">
        <f t="shared" si="1"/>
        <v>408.66666666666669</v>
      </c>
    </row>
    <row r="19" spans="1:7" x14ac:dyDescent="0.25">
      <c r="A19" s="55">
        <v>108</v>
      </c>
      <c r="B19" s="12" t="s">
        <v>11</v>
      </c>
      <c r="C19" s="19">
        <v>12</v>
      </c>
      <c r="D19" s="11">
        <v>16</v>
      </c>
      <c r="E19" s="11">
        <v>10</v>
      </c>
      <c r="F19" s="39">
        <f t="shared" si="0"/>
        <v>38</v>
      </c>
      <c r="G19" s="39">
        <f t="shared" si="1"/>
        <v>12.666666666666666</v>
      </c>
    </row>
    <row r="20" spans="1:7" x14ac:dyDescent="0.25">
      <c r="A20" s="55"/>
      <c r="B20" s="13" t="s">
        <v>12</v>
      </c>
      <c r="C20" s="19">
        <v>248</v>
      </c>
      <c r="D20" s="11">
        <v>265</v>
      </c>
      <c r="E20" s="11">
        <v>262</v>
      </c>
      <c r="F20" s="40">
        <f t="shared" si="0"/>
        <v>775</v>
      </c>
      <c r="G20" s="40">
        <f t="shared" si="1"/>
        <v>258.33333333333331</v>
      </c>
    </row>
    <row r="21" spans="1:7" x14ac:dyDescent="0.25">
      <c r="A21" s="50">
        <v>109</v>
      </c>
      <c r="B21" s="12" t="s">
        <v>11</v>
      </c>
      <c r="C21" s="15">
        <v>1</v>
      </c>
      <c r="D21" s="8">
        <v>8</v>
      </c>
      <c r="E21" s="8">
        <v>9</v>
      </c>
      <c r="F21" s="39">
        <f t="shared" si="0"/>
        <v>18</v>
      </c>
      <c r="G21" s="39">
        <f t="shared" si="1"/>
        <v>6</v>
      </c>
    </row>
    <row r="22" spans="1:7" x14ac:dyDescent="0.25">
      <c r="A22" s="51"/>
      <c r="B22" s="13" t="s">
        <v>12</v>
      </c>
      <c r="C22" s="17">
        <v>5</v>
      </c>
      <c r="D22" s="10">
        <v>7</v>
      </c>
      <c r="E22" s="10">
        <v>7</v>
      </c>
      <c r="F22" s="40">
        <f t="shared" si="0"/>
        <v>19</v>
      </c>
      <c r="G22" s="40">
        <f t="shared" si="1"/>
        <v>6.333333333333333</v>
      </c>
    </row>
    <row r="23" spans="1:7" x14ac:dyDescent="0.25">
      <c r="A23" s="55">
        <v>110</v>
      </c>
      <c r="B23" s="14" t="s">
        <v>11</v>
      </c>
      <c r="C23" s="19">
        <v>0</v>
      </c>
      <c r="D23" s="11">
        <v>0</v>
      </c>
      <c r="E23" s="11">
        <v>0</v>
      </c>
      <c r="F23" s="39">
        <f t="shared" si="0"/>
        <v>0</v>
      </c>
      <c r="G23" s="39">
        <f t="shared" si="1"/>
        <v>0</v>
      </c>
    </row>
    <row r="24" spans="1:7" x14ac:dyDescent="0.25">
      <c r="A24" s="55"/>
      <c r="B24" s="14" t="s">
        <v>12</v>
      </c>
      <c r="C24" s="19">
        <v>0</v>
      </c>
      <c r="D24" s="11">
        <v>0</v>
      </c>
      <c r="E24" s="11">
        <v>0</v>
      </c>
      <c r="F24" s="40">
        <f t="shared" si="0"/>
        <v>0</v>
      </c>
      <c r="G24" s="40">
        <f t="shared" si="1"/>
        <v>0</v>
      </c>
    </row>
    <row r="25" spans="1:7" x14ac:dyDescent="0.25">
      <c r="A25" s="50">
        <v>111</v>
      </c>
      <c r="B25" s="12" t="s">
        <v>11</v>
      </c>
      <c r="C25" s="15">
        <v>8</v>
      </c>
      <c r="D25" s="8">
        <v>24</v>
      </c>
      <c r="E25" s="8">
        <v>8</v>
      </c>
      <c r="F25" s="39">
        <f t="shared" si="0"/>
        <v>40</v>
      </c>
      <c r="G25" s="39">
        <f t="shared" si="1"/>
        <v>13.333333333333334</v>
      </c>
    </row>
    <row r="26" spans="1:7" x14ac:dyDescent="0.25">
      <c r="A26" s="51"/>
      <c r="B26" s="13" t="s">
        <v>12</v>
      </c>
      <c r="C26" s="17">
        <v>4</v>
      </c>
      <c r="D26" s="10">
        <v>16</v>
      </c>
      <c r="E26" s="10">
        <v>16</v>
      </c>
      <c r="F26" s="40">
        <f t="shared" si="0"/>
        <v>36</v>
      </c>
      <c r="G26" s="40">
        <f t="shared" si="1"/>
        <v>12</v>
      </c>
    </row>
    <row r="27" spans="1:7" x14ac:dyDescent="0.25">
      <c r="A27" s="55">
        <v>112</v>
      </c>
      <c r="B27" s="12" t="s">
        <v>11</v>
      </c>
      <c r="C27" s="19">
        <v>16</v>
      </c>
      <c r="D27" s="11">
        <v>26</v>
      </c>
      <c r="E27" s="11">
        <v>35</v>
      </c>
      <c r="F27" s="39">
        <f t="shared" si="0"/>
        <v>77</v>
      </c>
      <c r="G27" s="39">
        <f t="shared" si="1"/>
        <v>25.666666666666668</v>
      </c>
    </row>
    <row r="28" spans="1:7" x14ac:dyDescent="0.25">
      <c r="A28" s="55"/>
      <c r="B28" s="13" t="s">
        <v>12</v>
      </c>
      <c r="C28" s="19">
        <v>0</v>
      </c>
      <c r="D28" s="11">
        <v>1</v>
      </c>
      <c r="E28" s="11">
        <v>2</v>
      </c>
      <c r="F28" s="40">
        <f t="shared" si="0"/>
        <v>3</v>
      </c>
      <c r="G28" s="40">
        <f t="shared" si="1"/>
        <v>1</v>
      </c>
    </row>
    <row r="29" spans="1:7" x14ac:dyDescent="0.25">
      <c r="A29" s="50">
        <v>113</v>
      </c>
      <c r="B29" s="12" t="s">
        <v>11</v>
      </c>
      <c r="C29" s="15">
        <v>9</v>
      </c>
      <c r="D29" s="8">
        <v>5</v>
      </c>
      <c r="E29" s="8">
        <v>5</v>
      </c>
      <c r="F29" s="39">
        <f t="shared" si="0"/>
        <v>19</v>
      </c>
      <c r="G29" s="39">
        <f t="shared" si="1"/>
        <v>6.333333333333333</v>
      </c>
    </row>
    <row r="30" spans="1:7" x14ac:dyDescent="0.25">
      <c r="A30" s="51"/>
      <c r="B30" s="13" t="s">
        <v>12</v>
      </c>
      <c r="C30" s="17">
        <v>0</v>
      </c>
      <c r="D30" s="10">
        <v>4</v>
      </c>
      <c r="E30" s="10">
        <v>0</v>
      </c>
      <c r="F30" s="40">
        <f t="shared" si="0"/>
        <v>4</v>
      </c>
      <c r="G30" s="40">
        <f t="shared" si="1"/>
        <v>1.3333333333333333</v>
      </c>
    </row>
    <row r="31" spans="1:7" x14ac:dyDescent="0.25">
      <c r="A31" s="55">
        <v>114</v>
      </c>
      <c r="B31" s="12" t="s">
        <v>11</v>
      </c>
      <c r="C31" s="19">
        <v>139</v>
      </c>
      <c r="D31" s="11">
        <v>92</v>
      </c>
      <c r="E31" s="11">
        <v>97</v>
      </c>
      <c r="F31" s="39">
        <f t="shared" si="0"/>
        <v>328</v>
      </c>
      <c r="G31" s="39">
        <f t="shared" si="1"/>
        <v>109.33333333333333</v>
      </c>
    </row>
    <row r="32" spans="1:7" x14ac:dyDescent="0.25">
      <c r="A32" s="55"/>
      <c r="B32" s="13" t="s">
        <v>12</v>
      </c>
      <c r="C32" s="19">
        <v>12</v>
      </c>
      <c r="D32" s="11">
        <v>18</v>
      </c>
      <c r="E32" s="11">
        <v>6</v>
      </c>
      <c r="F32" s="40">
        <f t="shared" si="0"/>
        <v>36</v>
      </c>
      <c r="G32" s="40">
        <f t="shared" si="1"/>
        <v>12</v>
      </c>
    </row>
    <row r="33" spans="1:7" x14ac:dyDescent="0.25">
      <c r="A33" s="50">
        <v>115</v>
      </c>
      <c r="B33" s="12" t="s">
        <v>11</v>
      </c>
      <c r="C33" s="15">
        <v>7</v>
      </c>
      <c r="D33" s="8">
        <v>5</v>
      </c>
      <c r="E33" s="8">
        <v>5</v>
      </c>
      <c r="F33" s="39">
        <f t="shared" si="0"/>
        <v>17</v>
      </c>
      <c r="G33" s="39">
        <f t="shared" si="1"/>
        <v>5.666666666666667</v>
      </c>
    </row>
    <row r="34" spans="1:7" x14ac:dyDescent="0.25">
      <c r="A34" s="51"/>
      <c r="B34" s="13" t="s">
        <v>12</v>
      </c>
      <c r="C34" s="17">
        <v>0</v>
      </c>
      <c r="D34" s="10">
        <v>0</v>
      </c>
      <c r="E34" s="10">
        <v>2</v>
      </c>
      <c r="F34" s="40">
        <f t="shared" si="0"/>
        <v>2</v>
      </c>
      <c r="G34" s="40">
        <f t="shared" si="1"/>
        <v>0.66666666666666663</v>
      </c>
    </row>
    <row r="35" spans="1:7" x14ac:dyDescent="0.25">
      <c r="A35" s="55">
        <v>116</v>
      </c>
      <c r="B35" s="12" t="s">
        <v>11</v>
      </c>
      <c r="C35" s="19">
        <v>0</v>
      </c>
      <c r="D35" s="11">
        <v>0</v>
      </c>
      <c r="E35" s="11">
        <v>0</v>
      </c>
      <c r="F35" s="39">
        <f t="shared" si="0"/>
        <v>0</v>
      </c>
      <c r="G35" s="39">
        <f t="shared" si="1"/>
        <v>0</v>
      </c>
    </row>
    <row r="36" spans="1:7" x14ac:dyDescent="0.25">
      <c r="A36" s="55"/>
      <c r="B36" s="13" t="s">
        <v>12</v>
      </c>
      <c r="C36" s="19">
        <v>12</v>
      </c>
      <c r="D36" s="11">
        <v>21</v>
      </c>
      <c r="E36" s="11">
        <v>25</v>
      </c>
      <c r="F36" s="40">
        <f t="shared" si="0"/>
        <v>58</v>
      </c>
      <c r="G36" s="40">
        <f t="shared" si="1"/>
        <v>19.333333333333332</v>
      </c>
    </row>
    <row r="37" spans="1:7" x14ac:dyDescent="0.25">
      <c r="A37" s="50">
        <v>117</v>
      </c>
      <c r="B37" s="12" t="s">
        <v>11</v>
      </c>
      <c r="C37" s="15">
        <v>11</v>
      </c>
      <c r="D37" s="8">
        <v>11</v>
      </c>
      <c r="E37" s="8">
        <v>15</v>
      </c>
      <c r="F37" s="39">
        <f t="shared" si="0"/>
        <v>37</v>
      </c>
      <c r="G37" s="39">
        <f t="shared" si="1"/>
        <v>12.333333333333334</v>
      </c>
    </row>
    <row r="38" spans="1:7" x14ac:dyDescent="0.25">
      <c r="A38" s="51"/>
      <c r="B38" s="13" t="s">
        <v>12</v>
      </c>
      <c r="C38" s="17">
        <v>21</v>
      </c>
      <c r="D38" s="10">
        <v>8</v>
      </c>
      <c r="E38" s="10">
        <v>18</v>
      </c>
      <c r="F38" s="40">
        <f t="shared" si="0"/>
        <v>47</v>
      </c>
      <c r="G38" s="40">
        <f t="shared" si="1"/>
        <v>15.666666666666666</v>
      </c>
    </row>
    <row r="39" spans="1:7" x14ac:dyDescent="0.25">
      <c r="A39" s="55">
        <v>118</v>
      </c>
      <c r="B39" s="14" t="s">
        <v>11</v>
      </c>
      <c r="C39" s="19">
        <v>2</v>
      </c>
      <c r="D39" s="11">
        <v>6</v>
      </c>
      <c r="E39" s="11">
        <v>2</v>
      </c>
      <c r="F39" s="39">
        <f t="shared" si="0"/>
        <v>10</v>
      </c>
      <c r="G39" s="39">
        <f t="shared" si="1"/>
        <v>3.3333333333333335</v>
      </c>
    </row>
    <row r="40" spans="1:7" x14ac:dyDescent="0.25">
      <c r="A40" s="55"/>
      <c r="B40" s="14" t="s">
        <v>12</v>
      </c>
      <c r="C40" s="19">
        <v>1</v>
      </c>
      <c r="D40" s="11">
        <v>4</v>
      </c>
      <c r="E40" s="11">
        <v>4</v>
      </c>
      <c r="F40" s="40">
        <f t="shared" si="0"/>
        <v>9</v>
      </c>
      <c r="G40" s="40">
        <f t="shared" si="1"/>
        <v>3</v>
      </c>
    </row>
    <row r="41" spans="1:7" x14ac:dyDescent="0.25">
      <c r="A41" s="50">
        <v>119</v>
      </c>
      <c r="B41" s="12" t="s">
        <v>11</v>
      </c>
      <c r="C41" s="15">
        <v>3</v>
      </c>
      <c r="D41" s="8">
        <v>4</v>
      </c>
      <c r="E41" s="8">
        <v>1</v>
      </c>
      <c r="F41" s="39">
        <f t="shared" si="0"/>
        <v>8</v>
      </c>
      <c r="G41" s="39">
        <f t="shared" si="1"/>
        <v>2.6666666666666665</v>
      </c>
    </row>
    <row r="42" spans="1:7" x14ac:dyDescent="0.25">
      <c r="A42" s="51"/>
      <c r="B42" s="13" t="s">
        <v>12</v>
      </c>
      <c r="C42" s="17">
        <v>9</v>
      </c>
      <c r="D42" s="10">
        <v>6</v>
      </c>
      <c r="E42" s="10">
        <v>9</v>
      </c>
      <c r="F42" s="40">
        <f t="shared" si="0"/>
        <v>24</v>
      </c>
      <c r="G42" s="40">
        <f t="shared" si="1"/>
        <v>8</v>
      </c>
    </row>
    <row r="43" spans="1:7" x14ac:dyDescent="0.25">
      <c r="A43" s="55">
        <v>120</v>
      </c>
      <c r="B43" s="12" t="s">
        <v>11</v>
      </c>
      <c r="C43" s="19">
        <v>8</v>
      </c>
      <c r="D43" s="11">
        <v>6</v>
      </c>
      <c r="E43" s="11"/>
      <c r="F43" s="39">
        <f t="shared" si="0"/>
        <v>14</v>
      </c>
      <c r="G43" s="39">
        <f>F43/2</f>
        <v>7</v>
      </c>
    </row>
    <row r="44" spans="1:7" x14ac:dyDescent="0.25">
      <c r="A44" s="55"/>
      <c r="B44" s="13" t="s">
        <v>12</v>
      </c>
      <c r="C44" s="19">
        <v>8</v>
      </c>
      <c r="D44" s="11">
        <v>17</v>
      </c>
      <c r="E44" s="11"/>
      <c r="F44" s="40">
        <f t="shared" si="0"/>
        <v>25</v>
      </c>
      <c r="G44" s="39">
        <f>F44/2</f>
        <v>12.5</v>
      </c>
    </row>
    <row r="45" spans="1:7" x14ac:dyDescent="0.25">
      <c r="A45" s="50">
        <v>121</v>
      </c>
      <c r="B45" s="12" t="s">
        <v>11</v>
      </c>
      <c r="C45" s="15">
        <v>1</v>
      </c>
      <c r="D45" s="8">
        <v>4</v>
      </c>
      <c r="E45" s="8">
        <v>4</v>
      </c>
      <c r="F45" s="39">
        <f t="shared" si="0"/>
        <v>9</v>
      </c>
      <c r="G45" s="41">
        <f t="shared" si="1"/>
        <v>3</v>
      </c>
    </row>
    <row r="46" spans="1:7" x14ac:dyDescent="0.25">
      <c r="A46" s="51"/>
      <c r="B46" s="13" t="s">
        <v>12</v>
      </c>
      <c r="C46" s="17">
        <v>2</v>
      </c>
      <c r="D46" s="10">
        <v>6</v>
      </c>
      <c r="E46" s="10">
        <v>2</v>
      </c>
      <c r="F46" s="40">
        <f t="shared" si="0"/>
        <v>10</v>
      </c>
      <c r="G46" s="40">
        <f t="shared" si="1"/>
        <v>3.3333333333333335</v>
      </c>
    </row>
    <row r="47" spans="1:7" x14ac:dyDescent="0.25">
      <c r="C47" s="6"/>
      <c r="D47" s="6"/>
      <c r="E47" s="6"/>
      <c r="F47" s="6"/>
      <c r="G47" s="11"/>
    </row>
    <row r="48" spans="1:7" x14ac:dyDescent="0.25">
      <c r="A48" s="50" t="s">
        <v>6</v>
      </c>
      <c r="B48" s="7" t="s">
        <v>11</v>
      </c>
      <c r="C48" s="15">
        <f>SUM(C3,C5,C7,C9,C11,C13,C15,C17,C19,C21,C23,C25,C27,C29,C31,C33,C35,C37,C39,C41,C43,C45)</f>
        <v>1029</v>
      </c>
      <c r="D48" s="8">
        <f t="shared" ref="D48:E48" si="2">SUM(D3,D5,D7,D9,D11,D13,D15,D17,D19,D21,D23,D25,D27,D29,D31,D33,D35,D37,D39,D41,D43,D45)</f>
        <v>628</v>
      </c>
      <c r="E48" s="8">
        <f t="shared" si="2"/>
        <v>490</v>
      </c>
      <c r="F48" s="41">
        <f t="shared" ref="F48" si="3">SUM(F3,F5,F7,F9,F11,F13,F15,F17,F19,F21,F23,F25,F27,F29,F31,F33,F35,F37,F39,F41,F43,F45)</f>
        <v>2147</v>
      </c>
      <c r="G48" s="41">
        <f t="shared" si="1"/>
        <v>715.66666666666663</v>
      </c>
    </row>
    <row r="49" spans="1:7" x14ac:dyDescent="0.25">
      <c r="A49" s="51"/>
      <c r="B49" s="9" t="s">
        <v>12</v>
      </c>
      <c r="C49" s="17">
        <f>SUM(C4,C6,C8,C10,C12,C14,C16,C18,C20,C22,C24,C26,C28,C30,C32,C34,C36,C38,C40,C42,C44,C46)</f>
        <v>1478</v>
      </c>
      <c r="D49" s="10">
        <f t="shared" ref="D49:E49" si="4">SUM(D4,D6,D8,D10,D12,D14,D16,D18,D20,D22,D24,D26,D28,D30,D32,D34,D36,D38,D40,D42,D44,D46)</f>
        <v>1292</v>
      </c>
      <c r="E49" s="10">
        <f t="shared" si="4"/>
        <v>1269</v>
      </c>
      <c r="F49" s="40">
        <f t="shared" ref="F49" si="5">SUM(F4,F6,F8,F10,F12,F14,F16,F18,F20,F22,F24,F26,F28,F30,F32,F34,F36,F38,F40,F42,F44,F46)</f>
        <v>4039</v>
      </c>
      <c r="G49" s="40">
        <f t="shared" si="1"/>
        <v>1346.3333333333333</v>
      </c>
    </row>
  </sheetData>
  <mergeCells count="30">
    <mergeCell ref="C1:C2"/>
    <mergeCell ref="D1:D2"/>
    <mergeCell ref="E1:E2"/>
    <mergeCell ref="F1:F2"/>
    <mergeCell ref="A48:A49"/>
    <mergeCell ref="A43:A44"/>
    <mergeCell ref="A45:A46"/>
    <mergeCell ref="A21:A22"/>
    <mergeCell ref="A1:A2"/>
    <mergeCell ref="B1:B2"/>
    <mergeCell ref="A3:A4"/>
    <mergeCell ref="A5:A6"/>
    <mergeCell ref="A7:A8"/>
    <mergeCell ref="A9:A10"/>
    <mergeCell ref="G1:G2"/>
    <mergeCell ref="A35:A36"/>
    <mergeCell ref="A37:A38"/>
    <mergeCell ref="A39:A40"/>
    <mergeCell ref="A41:A42"/>
    <mergeCell ref="A23:A24"/>
    <mergeCell ref="A25:A26"/>
    <mergeCell ref="A27:A28"/>
    <mergeCell ref="A29:A30"/>
    <mergeCell ref="A31:A32"/>
    <mergeCell ref="A33:A34"/>
    <mergeCell ref="A11:A12"/>
    <mergeCell ref="A13:A14"/>
    <mergeCell ref="A15:A16"/>
    <mergeCell ref="A17:A18"/>
    <mergeCell ref="A19:A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B20" sqref="B20"/>
    </sheetView>
  </sheetViews>
  <sheetFormatPr defaultRowHeight="15" x14ac:dyDescent="0.25"/>
  <cols>
    <col min="1" max="1" width="9.140625" style="46"/>
    <col min="2" max="2" width="28.7109375" customWidth="1"/>
    <col min="3" max="7" width="9.140625" style="46"/>
  </cols>
  <sheetData>
    <row r="1" spans="1:7" x14ac:dyDescent="0.25">
      <c r="A1" s="47"/>
      <c r="B1" s="48"/>
      <c r="C1" s="74" t="s">
        <v>10</v>
      </c>
      <c r="D1" s="74"/>
      <c r="E1" s="74"/>
      <c r="F1" s="74"/>
      <c r="G1" s="74"/>
    </row>
    <row r="2" spans="1:7" x14ac:dyDescent="0.25">
      <c r="A2" s="47" t="s">
        <v>9</v>
      </c>
      <c r="B2" s="48" t="s">
        <v>14</v>
      </c>
      <c r="C2" s="47" t="s">
        <v>16</v>
      </c>
      <c r="D2" s="47" t="s">
        <v>17</v>
      </c>
      <c r="E2" s="47" t="s">
        <v>18</v>
      </c>
      <c r="F2" s="47" t="s">
        <v>19</v>
      </c>
      <c r="G2" s="47" t="s">
        <v>6</v>
      </c>
    </row>
    <row r="3" spans="1:7" x14ac:dyDescent="0.25">
      <c r="A3" s="47">
        <v>1</v>
      </c>
      <c r="B3" s="48" t="s">
        <v>15</v>
      </c>
      <c r="C3" s="49">
        <v>48096</v>
      </c>
      <c r="D3" s="49">
        <v>45686</v>
      </c>
      <c r="E3" s="49"/>
      <c r="F3" s="49"/>
      <c r="G3" s="49">
        <f>SUM(C3:F3)</f>
        <v>93782</v>
      </c>
    </row>
    <row r="4" spans="1:7" x14ac:dyDescent="0.25">
      <c r="A4" s="47">
        <v>2</v>
      </c>
      <c r="B4" s="48" t="s">
        <v>20</v>
      </c>
      <c r="C4" s="49"/>
      <c r="D4" s="49"/>
      <c r="E4" s="49">
        <v>76387</v>
      </c>
      <c r="F4" s="49">
        <v>79731</v>
      </c>
      <c r="G4" s="49">
        <f t="shared" ref="G4:G13" si="0">SUM(C4:F4)</f>
        <v>156118</v>
      </c>
    </row>
    <row r="5" spans="1:7" x14ac:dyDescent="0.25">
      <c r="A5" s="47">
        <v>3</v>
      </c>
      <c r="B5" s="48" t="s">
        <v>21</v>
      </c>
      <c r="C5" s="49">
        <v>17378</v>
      </c>
      <c r="D5" s="49">
        <v>17221</v>
      </c>
      <c r="E5" s="49"/>
      <c r="F5" s="49"/>
      <c r="G5" s="49">
        <f t="shared" si="0"/>
        <v>34599</v>
      </c>
    </row>
    <row r="6" spans="1:7" x14ac:dyDescent="0.25">
      <c r="A6" s="47">
        <v>4</v>
      </c>
      <c r="B6" s="48" t="s">
        <v>22</v>
      </c>
      <c r="C6" s="49"/>
      <c r="D6" s="49"/>
      <c r="E6" s="49">
        <v>43562</v>
      </c>
      <c r="F6" s="49">
        <v>44302</v>
      </c>
      <c r="G6" s="49">
        <f t="shared" si="0"/>
        <v>87864</v>
      </c>
    </row>
    <row r="7" spans="1:7" x14ac:dyDescent="0.25">
      <c r="A7" s="47">
        <v>5</v>
      </c>
      <c r="B7" s="48" t="s">
        <v>23</v>
      </c>
      <c r="C7" s="49">
        <v>2351</v>
      </c>
      <c r="D7" s="49">
        <v>2426</v>
      </c>
      <c r="E7" s="49"/>
      <c r="F7" s="49"/>
      <c r="G7" s="49">
        <f t="shared" si="0"/>
        <v>4777</v>
      </c>
    </row>
    <row r="8" spans="1:7" x14ac:dyDescent="0.25">
      <c r="A8" s="47">
        <v>6</v>
      </c>
      <c r="B8" s="48" t="s">
        <v>24</v>
      </c>
      <c r="C8" s="49">
        <v>5450</v>
      </c>
      <c r="D8" s="49">
        <v>5251</v>
      </c>
      <c r="E8" s="49"/>
      <c r="F8" s="49"/>
      <c r="G8" s="49">
        <f t="shared" si="0"/>
        <v>10701</v>
      </c>
    </row>
    <row r="9" spans="1:7" x14ac:dyDescent="0.25">
      <c r="A9" s="47">
        <v>7</v>
      </c>
      <c r="B9" s="48" t="s">
        <v>25</v>
      </c>
      <c r="C9" s="49">
        <v>45800</v>
      </c>
      <c r="D9" s="49">
        <v>44539</v>
      </c>
      <c r="E9" s="49"/>
      <c r="F9" s="49"/>
      <c r="G9" s="49">
        <f t="shared" si="0"/>
        <v>90339</v>
      </c>
    </row>
    <row r="10" spans="1:7" x14ac:dyDescent="0.25">
      <c r="A10" s="47">
        <v>8</v>
      </c>
      <c r="B10" s="48" t="s">
        <v>26</v>
      </c>
      <c r="C10" s="49">
        <v>26147</v>
      </c>
      <c r="D10" s="49">
        <v>28213</v>
      </c>
      <c r="E10" s="49"/>
      <c r="F10" s="49"/>
      <c r="G10" s="49">
        <f t="shared" si="0"/>
        <v>54360</v>
      </c>
    </row>
    <row r="11" spans="1:7" x14ac:dyDescent="0.25">
      <c r="A11" s="47">
        <v>9</v>
      </c>
      <c r="B11" s="48" t="s">
        <v>27</v>
      </c>
      <c r="C11" s="49">
        <v>9166</v>
      </c>
      <c r="D11" s="49">
        <v>9170</v>
      </c>
      <c r="E11" s="49"/>
      <c r="F11" s="49"/>
      <c r="G11" s="49">
        <f t="shared" si="0"/>
        <v>18336</v>
      </c>
    </row>
    <row r="12" spans="1:7" x14ac:dyDescent="0.25">
      <c r="A12" s="47">
        <v>10</v>
      </c>
      <c r="B12" s="48" t="s">
        <v>28</v>
      </c>
      <c r="C12" s="49">
        <v>42095</v>
      </c>
      <c r="D12" s="49">
        <v>39931</v>
      </c>
      <c r="E12" s="49"/>
      <c r="F12" s="49"/>
      <c r="G12" s="49">
        <f t="shared" si="0"/>
        <v>82026</v>
      </c>
    </row>
    <row r="13" spans="1:7" x14ac:dyDescent="0.25">
      <c r="A13" s="47">
        <v>11</v>
      </c>
      <c r="B13" s="48" t="s">
        <v>29</v>
      </c>
      <c r="C13" s="49"/>
      <c r="D13" s="49"/>
      <c r="E13" s="49">
        <v>33112</v>
      </c>
      <c r="F13" s="49">
        <v>31764</v>
      </c>
      <c r="G13" s="49">
        <f t="shared" si="0"/>
        <v>64876</v>
      </c>
    </row>
    <row r="14" spans="1:7" x14ac:dyDescent="0.25">
      <c r="A14" s="75" t="s">
        <v>6</v>
      </c>
      <c r="B14" s="76"/>
      <c r="C14" s="49">
        <f>SUM(C3:C13)</f>
        <v>196483</v>
      </c>
      <c r="D14" s="49">
        <f t="shared" ref="D14:G14" si="1">SUM(D3:D13)</f>
        <v>192437</v>
      </c>
      <c r="E14" s="49">
        <f t="shared" si="1"/>
        <v>153061</v>
      </c>
      <c r="F14" s="49">
        <f t="shared" si="1"/>
        <v>155797</v>
      </c>
      <c r="G14" s="49">
        <f t="shared" si="1"/>
        <v>697778</v>
      </c>
    </row>
  </sheetData>
  <mergeCells count="2">
    <mergeCell ref="C1:G1"/>
    <mergeCell ref="A14:B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D33" sqref="D33"/>
    </sheetView>
  </sheetViews>
  <sheetFormatPr defaultRowHeight="15" x14ac:dyDescent="0.25"/>
  <sheetData>
    <row r="1" spans="1:11" x14ac:dyDescent="0.25">
      <c r="A1" s="79" t="s">
        <v>9</v>
      </c>
      <c r="B1" s="77" t="s">
        <v>11</v>
      </c>
      <c r="C1" s="77"/>
      <c r="D1" s="77"/>
      <c r="E1" s="77"/>
      <c r="F1" s="77"/>
      <c r="G1" s="78" t="s">
        <v>12</v>
      </c>
      <c r="H1" s="78"/>
      <c r="I1" s="78"/>
      <c r="J1" s="78"/>
      <c r="K1" s="78"/>
    </row>
    <row r="2" spans="1:11" x14ac:dyDescent="0.25">
      <c r="A2" s="79"/>
      <c r="B2" s="42" t="s">
        <v>4</v>
      </c>
      <c r="C2" s="42" t="s">
        <v>5</v>
      </c>
      <c r="D2" s="42" t="s">
        <v>6</v>
      </c>
      <c r="E2" s="42" t="s">
        <v>7</v>
      </c>
      <c r="F2" s="42" t="s">
        <v>8</v>
      </c>
      <c r="G2" s="42" t="s">
        <v>4</v>
      </c>
      <c r="H2" s="42" t="s">
        <v>5</v>
      </c>
      <c r="I2" s="42" t="s">
        <v>6</v>
      </c>
      <c r="J2" s="42" t="s">
        <v>7</v>
      </c>
      <c r="K2" s="42" t="s">
        <v>8</v>
      </c>
    </row>
    <row r="3" spans="1:11" x14ac:dyDescent="0.25">
      <c r="A3" s="43">
        <v>100</v>
      </c>
      <c r="B3" s="42">
        <v>10013.66666666667</v>
      </c>
      <c r="C3" s="42">
        <v>2934.6666666666661</v>
      </c>
      <c r="D3" s="42">
        <v>12948.333333333332</v>
      </c>
      <c r="E3" s="45">
        <v>77.335564422705659</v>
      </c>
      <c r="F3" s="45">
        <v>22.664435577294373</v>
      </c>
      <c r="G3" s="42">
        <v>8568.3333333333376</v>
      </c>
      <c r="H3" s="42">
        <v>3097.0000000000005</v>
      </c>
      <c r="I3" s="42">
        <v>11665.333333333332</v>
      </c>
      <c r="J3" s="45">
        <v>73.451251571608225</v>
      </c>
      <c r="K3" s="45">
        <v>26.548748428391821</v>
      </c>
    </row>
    <row r="4" spans="1:11" x14ac:dyDescent="0.25">
      <c r="A4" s="43">
        <v>101</v>
      </c>
      <c r="B4" s="42">
        <v>925.66666666666652</v>
      </c>
      <c r="C4" s="42">
        <v>623.3333333333336</v>
      </c>
      <c r="D4" s="42">
        <v>1549</v>
      </c>
      <c r="E4" s="45">
        <v>59.75898429094039</v>
      </c>
      <c r="F4" s="45">
        <v>40.241015709059624</v>
      </c>
      <c r="G4" s="42">
        <v>1337.6666666666667</v>
      </c>
      <c r="H4" s="42">
        <v>232.66666666666669</v>
      </c>
      <c r="I4" s="42">
        <v>1570.3333333333333</v>
      </c>
      <c r="J4" s="45">
        <v>85.18361282105711</v>
      </c>
      <c r="K4" s="45">
        <v>14.816387178942902</v>
      </c>
    </row>
    <row r="5" spans="1:11" x14ac:dyDescent="0.25">
      <c r="A5" s="43">
        <v>102</v>
      </c>
      <c r="B5" s="42">
        <v>914.33333333333348</v>
      </c>
      <c r="C5" s="42">
        <v>97</v>
      </c>
      <c r="D5" s="42">
        <v>1011.3333333333336</v>
      </c>
      <c r="E5" s="45">
        <v>90.408701384311129</v>
      </c>
      <c r="F5" s="45">
        <v>9.5912986156888582</v>
      </c>
      <c r="G5" s="42">
        <v>903.66666666666663</v>
      </c>
      <c r="H5" s="42">
        <v>80.666666666666643</v>
      </c>
      <c r="I5" s="42">
        <v>984.33333333333337</v>
      </c>
      <c r="J5" s="45">
        <v>91.804944124619027</v>
      </c>
      <c r="K5" s="45">
        <v>8.1950558753809659</v>
      </c>
    </row>
    <row r="6" spans="1:11" x14ac:dyDescent="0.25">
      <c r="A6" s="43">
        <v>103</v>
      </c>
      <c r="B6" s="42">
        <v>9618.6666666666642</v>
      </c>
      <c r="C6" s="42">
        <v>1605.666666666667</v>
      </c>
      <c r="D6" s="42">
        <v>11224.333333333325</v>
      </c>
      <c r="E6" s="45">
        <v>85.694770290737438</v>
      </c>
      <c r="F6" s="45">
        <v>14.305229709262626</v>
      </c>
      <c r="G6" s="42">
        <v>10934.333333333334</v>
      </c>
      <c r="H6" s="42">
        <v>870.33333333333348</v>
      </c>
      <c r="I6" s="42">
        <v>11804.666666666666</v>
      </c>
      <c r="J6" s="45">
        <v>92.627209578132948</v>
      </c>
      <c r="K6" s="45">
        <v>7.3727904218670588</v>
      </c>
    </row>
    <row r="7" spans="1:11" x14ac:dyDescent="0.25">
      <c r="A7" s="43">
        <v>104</v>
      </c>
      <c r="B7" s="42">
        <v>1572.6666666666667</v>
      </c>
      <c r="C7" s="42">
        <v>267.33333333333343</v>
      </c>
      <c r="D7" s="42">
        <v>1840.0000000000002</v>
      </c>
      <c r="E7" s="45">
        <v>85.471014492753611</v>
      </c>
      <c r="F7" s="45">
        <v>14.52898550724638</v>
      </c>
      <c r="G7" s="42">
        <v>1372</v>
      </c>
      <c r="H7" s="42">
        <v>467.33333333333343</v>
      </c>
      <c r="I7" s="42">
        <v>1839.3333333333335</v>
      </c>
      <c r="J7" s="45">
        <v>74.592243566509595</v>
      </c>
      <c r="K7" s="45">
        <v>25.407756433490398</v>
      </c>
    </row>
    <row r="8" spans="1:11" x14ac:dyDescent="0.25">
      <c r="A8" s="43">
        <v>105</v>
      </c>
      <c r="B8" s="42">
        <v>3726.6666666666661</v>
      </c>
      <c r="C8" s="42">
        <v>240.00000000000003</v>
      </c>
      <c r="D8" s="42">
        <v>3966.6666666666652</v>
      </c>
      <c r="E8" s="45">
        <v>93.949579831932795</v>
      </c>
      <c r="F8" s="45">
        <v>6.0504201680672294</v>
      </c>
      <c r="G8" s="42">
        <v>4142</v>
      </c>
      <c r="H8" s="42">
        <v>513</v>
      </c>
      <c r="I8" s="42">
        <v>4655.0000000000009</v>
      </c>
      <c r="J8" s="45">
        <v>88.97959183673467</v>
      </c>
      <c r="K8" s="45">
        <v>11.020408163265303</v>
      </c>
    </row>
    <row r="9" spans="1:11" x14ac:dyDescent="0.25">
      <c r="A9" s="43">
        <v>106</v>
      </c>
      <c r="B9" s="42">
        <v>1469.5</v>
      </c>
      <c r="C9" s="42">
        <v>314.5</v>
      </c>
      <c r="D9" s="42">
        <v>1784</v>
      </c>
      <c r="E9" s="45">
        <v>82.371076233183857</v>
      </c>
      <c r="F9" s="45">
        <v>17.628923766816143</v>
      </c>
      <c r="G9" s="42">
        <v>1641</v>
      </c>
      <c r="H9" s="42">
        <v>248</v>
      </c>
      <c r="I9" s="42">
        <v>1889</v>
      </c>
      <c r="J9" s="45">
        <v>86.871360508205399</v>
      </c>
      <c r="K9" s="45">
        <v>13.128639491794599</v>
      </c>
    </row>
    <row r="10" spans="1:11" x14ac:dyDescent="0.25">
      <c r="A10" s="43">
        <v>107</v>
      </c>
      <c r="B10" s="42">
        <v>9952.6666666666661</v>
      </c>
      <c r="C10" s="42">
        <v>1740.0000000000005</v>
      </c>
      <c r="D10" s="42">
        <v>11692.666666666666</v>
      </c>
      <c r="E10" s="45">
        <v>85.118877929186382</v>
      </c>
      <c r="F10" s="45">
        <v>14.881122070813621</v>
      </c>
      <c r="G10" s="42">
        <v>11423</v>
      </c>
      <c r="H10" s="42">
        <v>908.99999999999989</v>
      </c>
      <c r="I10" s="42">
        <v>12332.000000000002</v>
      </c>
      <c r="J10" s="45">
        <v>92.628932857606216</v>
      </c>
      <c r="K10" s="45">
        <v>7.3710671423937706</v>
      </c>
    </row>
    <row r="11" spans="1:11" x14ac:dyDescent="0.25">
      <c r="A11" s="43">
        <v>108</v>
      </c>
      <c r="B11" s="42">
        <v>8700.6666666666697</v>
      </c>
      <c r="C11" s="42">
        <v>1495.9999999999995</v>
      </c>
      <c r="D11" s="42">
        <v>10196.666666666659</v>
      </c>
      <c r="E11" s="45">
        <v>85.328538738149817</v>
      </c>
      <c r="F11" s="45">
        <v>14.671461261850286</v>
      </c>
      <c r="G11" s="42">
        <v>10868</v>
      </c>
      <c r="H11" s="42">
        <v>840.33333333333314</v>
      </c>
      <c r="I11" s="42">
        <v>11708.333333333334</v>
      </c>
      <c r="J11" s="45">
        <v>92.822775800711739</v>
      </c>
      <c r="K11" s="45">
        <v>7.1772241992882542</v>
      </c>
    </row>
    <row r="12" spans="1:11" x14ac:dyDescent="0.25">
      <c r="A12" s="43">
        <v>109</v>
      </c>
      <c r="B12" s="42">
        <v>3218.6666666666665</v>
      </c>
      <c r="C12" s="42">
        <v>821.33333333333314</v>
      </c>
      <c r="D12" s="42">
        <v>4039.9999999999995</v>
      </c>
      <c r="E12" s="45">
        <v>79.669966996699671</v>
      </c>
      <c r="F12" s="45">
        <v>20.330033003300326</v>
      </c>
      <c r="G12" s="42">
        <v>2749.0000000000005</v>
      </c>
      <c r="H12" s="42">
        <v>1308.6666666666667</v>
      </c>
      <c r="I12" s="42">
        <v>4057.6666666666656</v>
      </c>
      <c r="J12" s="45">
        <v>67.748295407869904</v>
      </c>
      <c r="K12" s="45">
        <v>32.251704592130139</v>
      </c>
    </row>
    <row r="13" spans="1:11" x14ac:dyDescent="0.25">
      <c r="A13" s="43">
        <v>110</v>
      </c>
      <c r="B13" s="42">
        <v>16085.333333333334</v>
      </c>
      <c r="C13" s="42">
        <v>8342.6666666666679</v>
      </c>
      <c r="D13" s="42">
        <v>24427.999999999993</v>
      </c>
      <c r="E13" s="45">
        <v>65.847934064734488</v>
      </c>
      <c r="F13" s="45">
        <v>34.152065935265554</v>
      </c>
      <c r="G13" s="42">
        <v>18445.999999999996</v>
      </c>
      <c r="H13" s="42">
        <v>3909.6666666666665</v>
      </c>
      <c r="I13" s="42">
        <v>22355.666666666672</v>
      </c>
      <c r="J13" s="45">
        <v>82.511518332413829</v>
      </c>
      <c r="K13" s="45">
        <v>17.488481667586143</v>
      </c>
    </row>
    <row r="14" spans="1:11" x14ac:dyDescent="0.25">
      <c r="A14" s="43">
        <v>111</v>
      </c>
      <c r="B14" s="42">
        <v>3056.3333333333344</v>
      </c>
      <c r="C14" s="42">
        <v>624.99999999999989</v>
      </c>
      <c r="D14" s="42">
        <v>3681.3333333333335</v>
      </c>
      <c r="E14" s="45">
        <v>83.022455632017412</v>
      </c>
      <c r="F14" s="45">
        <v>16.97754436798261</v>
      </c>
      <c r="G14" s="42">
        <v>3149.9999999999991</v>
      </c>
      <c r="H14" s="42">
        <v>524.33333333333326</v>
      </c>
      <c r="I14" s="42">
        <v>3674.333333333333</v>
      </c>
      <c r="J14" s="45">
        <v>85.729837612265243</v>
      </c>
      <c r="K14" s="45">
        <v>14.270162387734736</v>
      </c>
    </row>
    <row r="15" spans="1:11" x14ac:dyDescent="0.25">
      <c r="A15" s="43">
        <v>112</v>
      </c>
      <c r="B15" s="42">
        <v>3891.666666666667</v>
      </c>
      <c r="C15" s="42">
        <v>256.66666666666663</v>
      </c>
      <c r="D15" s="42">
        <v>4148.3333333333312</v>
      </c>
      <c r="E15" s="45">
        <v>93.812776215347583</v>
      </c>
      <c r="F15" s="45">
        <v>6.1872237846524731</v>
      </c>
      <c r="G15" s="42">
        <v>2789.3333333333321</v>
      </c>
      <c r="H15" s="42">
        <v>519.33333333333326</v>
      </c>
      <c r="I15" s="42">
        <v>3308.666666666667</v>
      </c>
      <c r="J15" s="45">
        <v>84.303848478742651</v>
      </c>
      <c r="K15" s="45">
        <v>15.696151521257301</v>
      </c>
    </row>
    <row r="16" spans="1:11" x14ac:dyDescent="0.25">
      <c r="A16" s="43">
        <v>113</v>
      </c>
      <c r="B16" s="42">
        <v>984.66666666666697</v>
      </c>
      <c r="C16" s="42">
        <v>103.33333333333331</v>
      </c>
      <c r="D16" s="42">
        <v>1087.9999999999998</v>
      </c>
      <c r="E16" s="45">
        <v>90.502450980392197</v>
      </c>
      <c r="F16" s="45">
        <v>9.4975490196078418</v>
      </c>
      <c r="G16" s="42">
        <v>670.66666666666663</v>
      </c>
      <c r="H16" s="42">
        <v>156.99999999999997</v>
      </c>
      <c r="I16" s="42">
        <v>827.66666666666674</v>
      </c>
      <c r="J16" s="45">
        <v>81.031010873942805</v>
      </c>
      <c r="K16" s="45">
        <v>18.968989126057185</v>
      </c>
    </row>
    <row r="17" spans="1:11" x14ac:dyDescent="0.25">
      <c r="A17" s="43">
        <v>114</v>
      </c>
      <c r="B17" s="42">
        <v>6561.0000000000018</v>
      </c>
      <c r="C17" s="42">
        <v>1228.333333333333</v>
      </c>
      <c r="D17" s="42">
        <v>7789.3333333333321</v>
      </c>
      <c r="E17" s="45">
        <v>84.230571722013053</v>
      </c>
      <c r="F17" s="45">
        <v>15.769428277986988</v>
      </c>
      <c r="G17" s="42">
        <v>6635.666666666667</v>
      </c>
      <c r="H17" s="42">
        <v>1154.0000000000005</v>
      </c>
      <c r="I17" s="42">
        <v>7789.6666666666661</v>
      </c>
      <c r="J17" s="45">
        <v>85.185502160982509</v>
      </c>
      <c r="K17" s="45">
        <v>14.814497839017509</v>
      </c>
    </row>
    <row r="18" spans="1:11" x14ac:dyDescent="0.25">
      <c r="A18" s="43">
        <v>115</v>
      </c>
      <c r="B18" s="42">
        <v>1193.6666666666667</v>
      </c>
      <c r="C18" s="42">
        <v>94.999999999999986</v>
      </c>
      <c r="D18" s="42">
        <v>1288.666666666667</v>
      </c>
      <c r="E18" s="45">
        <v>92.628039317123623</v>
      </c>
      <c r="F18" s="45">
        <v>7.3719606828763551</v>
      </c>
      <c r="G18" s="42">
        <v>1143.6666666666661</v>
      </c>
      <c r="H18" s="42">
        <v>167.00000000000003</v>
      </c>
      <c r="I18" s="42">
        <v>1310.6666666666672</v>
      </c>
      <c r="J18" s="45">
        <v>87.258392675483137</v>
      </c>
      <c r="K18" s="45">
        <v>12.741607324516782</v>
      </c>
    </row>
    <row r="19" spans="1:11" x14ac:dyDescent="0.25">
      <c r="A19" s="43">
        <v>116</v>
      </c>
      <c r="B19" s="42">
        <v>4455.0000000000009</v>
      </c>
      <c r="C19" s="42">
        <v>965.66666666666686</v>
      </c>
      <c r="D19" s="42">
        <v>5420.666666666667</v>
      </c>
      <c r="E19" s="45">
        <v>82.18546304267619</v>
      </c>
      <c r="F19" s="45">
        <v>17.814536957323828</v>
      </c>
      <c r="G19" s="42">
        <v>2992.666666666667</v>
      </c>
      <c r="H19" s="42">
        <v>1808.6666666666667</v>
      </c>
      <c r="I19" s="42">
        <v>4801.3333333333321</v>
      </c>
      <c r="J19" s="45">
        <v>62.32990835878924</v>
      </c>
      <c r="K19" s="45">
        <v>37.670091641210782</v>
      </c>
    </row>
    <row r="20" spans="1:11" x14ac:dyDescent="0.25">
      <c r="A20" s="43">
        <v>117</v>
      </c>
      <c r="B20" s="42">
        <v>3259.6666666666674</v>
      </c>
      <c r="C20" s="42">
        <v>476.33333333333326</v>
      </c>
      <c r="D20" s="42">
        <v>3736.0000000000009</v>
      </c>
      <c r="E20" s="45">
        <v>87.250178443968593</v>
      </c>
      <c r="F20" s="45">
        <v>12.749821556031401</v>
      </c>
      <c r="G20" s="42">
        <v>3396.6666666666661</v>
      </c>
      <c r="H20" s="42">
        <v>364.00000000000017</v>
      </c>
      <c r="I20" s="42">
        <v>3760.6666666666665</v>
      </c>
      <c r="J20" s="45">
        <v>90.320865094841324</v>
      </c>
      <c r="K20" s="45">
        <v>9.6791349051586657</v>
      </c>
    </row>
    <row r="21" spans="1:11" x14ac:dyDescent="0.25">
      <c r="A21" s="43">
        <v>118</v>
      </c>
      <c r="B21" s="42">
        <v>687.33333333333326</v>
      </c>
      <c r="C21" s="42">
        <v>158.33333333333343</v>
      </c>
      <c r="D21" s="42">
        <v>845.66666666666652</v>
      </c>
      <c r="E21" s="45">
        <v>81.277098935750885</v>
      </c>
      <c r="F21" s="45">
        <v>18.722901064249129</v>
      </c>
      <c r="G21" s="42">
        <v>714.66666666666652</v>
      </c>
      <c r="H21" s="42">
        <v>111.66666666666664</v>
      </c>
      <c r="I21" s="42">
        <v>826.33333333333314</v>
      </c>
      <c r="J21" s="45">
        <v>86.486486486486484</v>
      </c>
      <c r="K21" s="45">
        <v>13.513513513513514</v>
      </c>
    </row>
    <row r="22" spans="1:11" x14ac:dyDescent="0.25">
      <c r="A22" s="43">
        <v>119</v>
      </c>
      <c r="B22" s="42">
        <v>1719.333333333333</v>
      </c>
      <c r="C22" s="42">
        <v>538.66666666666674</v>
      </c>
      <c r="D22" s="42">
        <v>2258</v>
      </c>
      <c r="E22" s="45">
        <v>76.144080307056385</v>
      </c>
      <c r="F22" s="45">
        <v>23.855919692943612</v>
      </c>
      <c r="G22" s="42">
        <v>1972.3333333333335</v>
      </c>
      <c r="H22" s="42">
        <v>280.66666666666674</v>
      </c>
      <c r="I22" s="42">
        <v>2252.9999999999995</v>
      </c>
      <c r="J22" s="45">
        <v>87.542535878088501</v>
      </c>
      <c r="K22" s="45">
        <v>12.457464121911531</v>
      </c>
    </row>
    <row r="23" spans="1:11" x14ac:dyDescent="0.25">
      <c r="A23" s="43">
        <v>120</v>
      </c>
      <c r="B23" s="42">
        <v>5146</v>
      </c>
      <c r="C23" s="42">
        <v>202.5</v>
      </c>
      <c r="D23" s="42">
        <v>5348.5</v>
      </c>
      <c r="E23" s="45">
        <v>96.213891745349173</v>
      </c>
      <c r="F23" s="45">
        <v>3.7861082546508364</v>
      </c>
      <c r="G23" s="42">
        <v>4366.5</v>
      </c>
      <c r="H23" s="42">
        <v>916</v>
      </c>
      <c r="I23" s="42">
        <v>5282.5</v>
      </c>
      <c r="J23" s="45">
        <v>82.659725508755315</v>
      </c>
      <c r="K23" s="45">
        <v>17.340274491244674</v>
      </c>
    </row>
    <row r="24" spans="1:11" x14ac:dyDescent="0.25">
      <c r="A24" s="43">
        <v>121</v>
      </c>
      <c r="B24" s="42">
        <v>595.00000000000011</v>
      </c>
      <c r="C24" s="42">
        <v>104.33333333333334</v>
      </c>
      <c r="D24" s="42">
        <v>699.33333333333314</v>
      </c>
      <c r="E24" s="45">
        <v>85.081029551954273</v>
      </c>
      <c r="F24" s="45">
        <v>14.918970448045762</v>
      </c>
      <c r="G24" s="42">
        <v>598.66666666666663</v>
      </c>
      <c r="H24" s="42">
        <v>134</v>
      </c>
      <c r="I24" s="42">
        <v>732.66666666666674</v>
      </c>
      <c r="J24" s="45">
        <v>81.710646041856222</v>
      </c>
      <c r="K24" s="45">
        <v>18.289353958143764</v>
      </c>
    </row>
    <row r="25" spans="1:11" x14ac:dyDescent="0.25">
      <c r="A25" s="44" t="s">
        <v>6</v>
      </c>
      <c r="B25" s="42">
        <v>97748.166666666672</v>
      </c>
      <c r="C25" s="42">
        <v>23236.666666666664</v>
      </c>
      <c r="D25" s="42">
        <v>120984.8333333333</v>
      </c>
      <c r="E25" s="45">
        <v>80.793735853943147</v>
      </c>
      <c r="F25" s="45">
        <v>19.206264146056878</v>
      </c>
      <c r="G25" s="42">
        <v>100815.83333333336</v>
      </c>
      <c r="H25" s="42">
        <v>18613.333333333336</v>
      </c>
      <c r="I25" s="42">
        <v>119429.16666666669</v>
      </c>
      <c r="J25" s="45">
        <v>84.414750723929814</v>
      </c>
      <c r="K25" s="45">
        <v>15.585249276070195</v>
      </c>
    </row>
  </sheetData>
  <mergeCells count="3">
    <mergeCell ref="B1:F1"/>
    <mergeCell ref="G1:K1"/>
    <mergeCell ref="A1:A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EXT Summary</vt:lpstr>
      <vt:lpstr>EXT Unclassed</vt:lpstr>
      <vt:lpstr>INT Summary</vt:lpstr>
      <vt:lpstr>For report</vt:lpstr>
    </vt:vector>
  </TitlesOfParts>
  <Company>tti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Farnsworth</dc:creator>
  <cp:lastModifiedBy>S Farnsworth</cp:lastModifiedBy>
  <dcterms:created xsi:type="dcterms:W3CDTF">2013-05-16T18:12:44Z</dcterms:created>
  <dcterms:modified xsi:type="dcterms:W3CDTF">2013-08-21T19:00:52Z</dcterms:modified>
</cp:coreProperties>
</file>